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113" i="1" l="1"/>
  <c r="D98" i="1"/>
  <c r="D61" i="1" l="1"/>
  <c r="F279" i="1" l="1"/>
  <c r="F278" i="1"/>
  <c r="H277" i="1"/>
  <c r="F277" i="1"/>
  <c r="F286" i="1" s="1"/>
  <c r="H276" i="1"/>
  <c r="G276" i="1"/>
  <c r="G280" i="1" s="1"/>
  <c r="F276" i="1"/>
  <c r="F285" i="1" s="1"/>
  <c r="H275" i="1"/>
  <c r="F275" i="1"/>
  <c r="F284" i="1" l="1"/>
  <c r="F280" i="1"/>
  <c r="H280" i="1"/>
  <c r="D93" i="1"/>
  <c r="D84" i="1"/>
  <c r="D79" i="1" l="1"/>
  <c r="D75" i="1"/>
  <c r="D39" i="1"/>
  <c r="D28" i="1" l="1"/>
  <c r="D16" i="1" l="1"/>
  <c r="D54" i="1" l="1"/>
  <c r="D10" i="1" l="1"/>
  <c r="D19" i="1" l="1"/>
  <c r="D25" i="1" l="1"/>
  <c r="D117" i="1" l="1"/>
  <c r="F288" i="1"/>
  <c r="D103" i="1"/>
  <c r="D40" i="1" l="1"/>
  <c r="D64" i="1" l="1"/>
  <c r="D104" i="1" l="1"/>
  <c r="D94" i="1" l="1"/>
  <c r="D80" i="1" l="1"/>
  <c r="D65" i="1" l="1"/>
  <c r="D51" i="1"/>
  <c r="D55" i="1" l="1"/>
  <c r="D33" i="1"/>
  <c r="D118" i="1" s="1"/>
  <c r="F287" i="1" l="1"/>
  <c r="D20" i="1"/>
  <c r="D29" i="1" l="1"/>
  <c r="D115" i="1" s="1"/>
  <c r="F282" i="1" l="1"/>
</calcChain>
</file>

<file path=xl/sharedStrings.xml><?xml version="1.0" encoding="utf-8"?>
<sst xmlns="http://schemas.openxmlformats.org/spreadsheetml/2006/main" count="883" uniqueCount="482">
  <si>
    <t>№ п/п</t>
  </si>
  <si>
    <t>Профессия/ специальность/направление подготовки</t>
  </si>
  <si>
    <t>Код профессии/ специальности/     направления       подготовки</t>
  </si>
  <si>
    <t>Количество выпускников, обучающихся за счет средств  республиканского бюджета</t>
  </si>
  <si>
    <t>Итого по программам среднего профессионального образования</t>
  </si>
  <si>
    <t>1. ГОУ СПО "Тираспольский техникум информатики и права"</t>
  </si>
  <si>
    <t>2. ГОУ СПО "Рыбницкий политехнический техникум"</t>
  </si>
  <si>
    <t>Итого по программам начального профессионального образования</t>
  </si>
  <si>
    <t xml:space="preserve"> Итого по программам среднего профессионального образования</t>
  </si>
  <si>
    <t>Всего</t>
  </si>
  <si>
    <t>3. ГОУ СПО "Дубоссарский индустриальный техникум"</t>
  </si>
  <si>
    <t>4. ГОУ "Днестровский техникум энергетики и компьтерных технологий"</t>
  </si>
  <si>
    <t>5. ГОУ СПО "Каменский политехнический техникум им. И.С. Солтыса"</t>
  </si>
  <si>
    <t>6. ГОУ СПО "Приднестровский колледж технологий и управления"</t>
  </si>
  <si>
    <t>7. ГОУ СПО "Слободзейский политехнический техникум"</t>
  </si>
  <si>
    <t>8. ГОУ СПО "Промышленно-строительный техникум"</t>
  </si>
  <si>
    <t>Итого по программам бакалавриата</t>
  </si>
  <si>
    <t>Очная форма обучения</t>
  </si>
  <si>
    <t>9. ГОУ СПО "Тираспольский аграрно-технический колледж им. М.В.Фрунзе"</t>
  </si>
  <si>
    <t>10. ГОУ СПО "Тираспольский техникум коммерции"</t>
  </si>
  <si>
    <t>11. ГОУ СПО "Бендерский педагогический колледж"</t>
  </si>
  <si>
    <t>12. ГОУ "Приднестровский государственный университет им. Т.Г. Шевченко"</t>
  </si>
  <si>
    <t>Информация о количестве обучающихся по образовательным программам начального, среднего и высшего профессионального образования, завершающих обучение в 2024-2025 учебном году</t>
  </si>
  <si>
    <t>2.19.02.03</t>
  </si>
  <si>
    <t>2.29.02.04</t>
  </si>
  <si>
    <t>2.15.02.06</t>
  </si>
  <si>
    <t>2.19.02.08</t>
  </si>
  <si>
    <t>2.27.02.07</t>
  </si>
  <si>
    <t>5.43.02.14</t>
  </si>
  <si>
    <t>5.43.02.10</t>
  </si>
  <si>
    <t>5.38.02.01</t>
  </si>
  <si>
    <t>5.38.02.03</t>
  </si>
  <si>
    <t>29.01.07</t>
  </si>
  <si>
    <t>2.29.01.07</t>
  </si>
  <si>
    <t>Портной</t>
  </si>
  <si>
    <t>Технология хлеба, кондитерских и макаронных изделий</t>
  </si>
  <si>
    <t>Конструирование, моделирование и технология швейных изделий  (практико-ориентированное (дуальное) обучение)</t>
  </si>
  <si>
    <t>Монтаж и техническая эксплуатация холодильно-компрессорных машин и установок (по отраслям)</t>
  </si>
  <si>
    <t>Управление качеством продукции, процессов и услуг (по отраслям)</t>
  </si>
  <si>
    <t>Гостиничное дело</t>
  </si>
  <si>
    <t>Туризм</t>
  </si>
  <si>
    <t>Экономика и бухгалтерский учет (по отраслям)</t>
  </si>
  <si>
    <t>Технология мяса и мясных продуктов</t>
  </si>
  <si>
    <t>Операционная деятельность в логистике</t>
  </si>
  <si>
    <t>4.35.01.14</t>
  </si>
  <si>
    <t>Мастер по техническому обслуживанию и ремонту машинно-тракторного парка</t>
  </si>
  <si>
    <t>2.08.01.10</t>
  </si>
  <si>
    <t>2.08.01.25</t>
  </si>
  <si>
    <t>Мастер отделочных строительных и декоративных работ</t>
  </si>
  <si>
    <t>5.43.01.07</t>
  </si>
  <si>
    <t>Слесарь по эксплуатации и ремонту газового оборудования</t>
  </si>
  <si>
    <t>Мастер общестроительных работ</t>
  </si>
  <si>
    <t>2.23.02.07</t>
  </si>
  <si>
    <t>5.43.02.15</t>
  </si>
  <si>
    <t>Техническое обслуживание и ремонт двигателей, систем и агрегатов автомобилей</t>
  </si>
  <si>
    <t>1.</t>
  </si>
  <si>
    <t>2.23.01.17</t>
  </si>
  <si>
    <t>Мастер по ремонту и обслуживанию автомобилей</t>
  </si>
  <si>
    <t>2.</t>
  </si>
  <si>
    <t xml:space="preserve">5.43.01.09 </t>
  </si>
  <si>
    <t>Повар-кондитер</t>
  </si>
  <si>
    <t>3.</t>
  </si>
  <si>
    <t>5.38.02.05</t>
  </si>
  <si>
    <t>Товароведение и экспертиза качества потребительских товаров</t>
  </si>
  <si>
    <t xml:space="preserve">2.13.02.07 </t>
  </si>
  <si>
    <t>Электроснабжение (по отраслям)</t>
  </si>
  <si>
    <t>6.44.02.02</t>
  </si>
  <si>
    <t>Преподавание в начальных классах</t>
  </si>
  <si>
    <t>6.44.02.01</t>
  </si>
  <si>
    <t>Дошкольное образование</t>
  </si>
  <si>
    <t>Заочная форма обучения</t>
  </si>
  <si>
    <t>6.44.02.04</t>
  </si>
  <si>
    <t>Специальное дошкольное образование</t>
  </si>
  <si>
    <t xml:space="preserve">8.53.02.01 </t>
  </si>
  <si>
    <t>Музыкальное образование</t>
  </si>
  <si>
    <t>2.02.02.09</t>
  </si>
  <si>
    <t>2.13.02.03</t>
  </si>
  <si>
    <t>Монтаж, наладка и эксплуатация электрооборудования промышленных и гражданских зданий</t>
  </si>
  <si>
    <t>Электрические станции, сети и системы</t>
  </si>
  <si>
    <t>08.01.29</t>
  </si>
  <si>
    <t>Мастер по ремонту и обслуживанию инженерных систем жилищно-коммунального хозяйства</t>
  </si>
  <si>
    <t>4.35.02.16</t>
  </si>
  <si>
    <t>5.43.01.09</t>
  </si>
  <si>
    <t>Повар, кондитер</t>
  </si>
  <si>
    <t>43.01.09 - 1</t>
  </si>
  <si>
    <t>Повар</t>
  </si>
  <si>
    <t>Поварское и кондитерское дело</t>
  </si>
  <si>
    <t xml:space="preserve">3. </t>
  </si>
  <si>
    <t>5.38.02.04</t>
  </si>
  <si>
    <t>Коммерция в торговле</t>
  </si>
  <si>
    <t>4.</t>
  </si>
  <si>
    <t xml:space="preserve">7.46.02.01 </t>
  </si>
  <si>
    <t>Документационное обеспечение управления и архивоведение</t>
  </si>
  <si>
    <t>13.01.10</t>
  </si>
  <si>
    <t xml:space="preserve">Электромонтер по ремонту и обслуживанию электрооборудования </t>
  </si>
  <si>
    <t>08.01.28</t>
  </si>
  <si>
    <t xml:space="preserve">Мастер отделочных строительных и декоративных работ </t>
  </si>
  <si>
    <t xml:space="preserve">Мастер по ремонту и обслуживанию инженерных систем жилищно-коммунального хозяйства </t>
  </si>
  <si>
    <t>2.15.01.05</t>
  </si>
  <si>
    <t>Сварщик (ручной и частично механизированной сварки (наплавки))</t>
  </si>
  <si>
    <t>2.13.01.10</t>
  </si>
  <si>
    <t xml:space="preserve">Мастер жилищно-коммунального хозяйства </t>
  </si>
  <si>
    <t>2.08.02.04</t>
  </si>
  <si>
    <t xml:space="preserve">Водоснабжение и водоотведение </t>
  </si>
  <si>
    <t>2.13.02.11</t>
  </si>
  <si>
    <t xml:space="preserve">Техническая эксплуатация и обслуживание электрического электромеханического оборудования (по отраслям) </t>
  </si>
  <si>
    <t>2.15.02.10-1</t>
  </si>
  <si>
    <t xml:space="preserve">Мехатроника (по отраслям) </t>
  </si>
  <si>
    <t>5.</t>
  </si>
  <si>
    <t>6.</t>
  </si>
  <si>
    <t>7.</t>
  </si>
  <si>
    <t>8.</t>
  </si>
  <si>
    <t>2.09.02.01</t>
  </si>
  <si>
    <t>Компьютерые системы и комплексы</t>
  </si>
  <si>
    <t>2.09.02.06</t>
  </si>
  <si>
    <t>Сетевое и системное администрирование</t>
  </si>
  <si>
    <t>2.09.02.07</t>
  </si>
  <si>
    <t>Информационные системы и программирование</t>
  </si>
  <si>
    <t xml:space="preserve">2.11.02.02 </t>
  </si>
  <si>
    <t>Техническое обслуживание и ремонт радиоэлектронных устройств (по отраслям)</t>
  </si>
  <si>
    <t>5.40.02.01</t>
  </si>
  <si>
    <t>Право и организация социального обеспечения</t>
  </si>
  <si>
    <t>4.36.02.01</t>
  </si>
  <si>
    <t xml:space="preserve">Ветеринария </t>
  </si>
  <si>
    <t>4.35.02.05</t>
  </si>
  <si>
    <t>Агрономия</t>
  </si>
  <si>
    <t>2.23.02.01</t>
  </si>
  <si>
    <t>Организация перевозок и управление на автомобильном транспорте (по видам)</t>
  </si>
  <si>
    <t>4.35.02.12</t>
  </si>
  <si>
    <t>Садово-парковое и ландшафтное строительство</t>
  </si>
  <si>
    <t>4.35.02.06</t>
  </si>
  <si>
    <t>Технология производства и переработки сельскохозяйственной продукции</t>
  </si>
  <si>
    <t>Эксплуатация и ремонт сельскохозяйственной техники и оборудования</t>
  </si>
  <si>
    <t>Мехатроника в области сельского хозяйства</t>
  </si>
  <si>
    <t>4.35.02.01</t>
  </si>
  <si>
    <t>Лесное и лесопарковое хозяйства</t>
  </si>
  <si>
    <t>Юридический факультет</t>
  </si>
  <si>
    <t>40.05.01</t>
  </si>
  <si>
    <t>Правовое обеспечение национальной безопасности</t>
  </si>
  <si>
    <t>Гражданско-правовой</t>
  </si>
  <si>
    <t>Юрист</t>
  </si>
  <si>
    <t>Государственно-правовой</t>
  </si>
  <si>
    <t>Уголовно-правовой</t>
  </si>
  <si>
    <t>40.05.04</t>
  </si>
  <si>
    <t>Судебная и прокурорская деятельность</t>
  </si>
  <si>
    <t>Судебная деятельность</t>
  </si>
  <si>
    <t>Прокурорская деятельность</t>
  </si>
  <si>
    <t>40.04.01</t>
  </si>
  <si>
    <t>Юриспруденция</t>
  </si>
  <si>
    <t>Правовое сопровождение экономической деятельности</t>
  </si>
  <si>
    <t>Магистр</t>
  </si>
  <si>
    <t>Административно-процессуальная деятельность государственных органов</t>
  </si>
  <si>
    <t>Филологический факультет</t>
  </si>
  <si>
    <t>45.05.01</t>
  </si>
  <si>
    <t>Перевод и переводоведение</t>
  </si>
  <si>
    <t>Специальный перевод</t>
  </si>
  <si>
    <t>Специалист</t>
  </si>
  <si>
    <t>44.03.05</t>
  </si>
  <si>
    <t>Педагогическое образование</t>
  </si>
  <si>
    <t>Родной язык и литература</t>
  </si>
  <si>
    <t>Бакалавр</t>
  </si>
  <si>
    <t>45.03.01</t>
  </si>
  <si>
    <t>Филология</t>
  </si>
  <si>
    <t>Отечественная филология (Русский язык и литература)</t>
  </si>
  <si>
    <t>Отечественная филология (Молдавский язык и литература)</t>
  </si>
  <si>
    <t>Отечественная филология (Украинский язык и литература)</t>
  </si>
  <si>
    <t>42.03.02</t>
  </si>
  <si>
    <t>Журналистика</t>
  </si>
  <si>
    <t>Мультимедийная журналистика</t>
  </si>
  <si>
    <t>42.03.05</t>
  </si>
  <si>
    <t>Медиакоммуникации</t>
  </si>
  <si>
    <t>Медиакоммуникации и мультимедийные технологии</t>
  </si>
  <si>
    <t>45.03.02</t>
  </si>
  <si>
    <t>Лингвистика</t>
  </si>
  <si>
    <t>Теория и методика преподавания иностранных языков и культур(английский и французский языки/ английский и немецкий языки)</t>
  </si>
  <si>
    <t>Теория и методика преподавания иностранных языков и культур (немецкий и английский языки)</t>
  </si>
  <si>
    <t>Теория и методика преподавания иностранных языков и культур (французский и английский языки)</t>
  </si>
  <si>
    <t>45.04.01</t>
  </si>
  <si>
    <t>Русский язык в современной образовательной системе</t>
  </si>
  <si>
    <t>42.04.05</t>
  </si>
  <si>
    <t>Проектирование и управление в сфере медиакоммуникаций</t>
  </si>
  <si>
    <t>45.04.02</t>
  </si>
  <si>
    <t>Теория и практика преподавания иностранных языков и культур (английский язык)</t>
  </si>
  <si>
    <t>Экономический факультет</t>
  </si>
  <si>
    <t>38.03.05</t>
  </si>
  <si>
    <t>Бизнес-информатика</t>
  </si>
  <si>
    <t>Электронный бизнес</t>
  </si>
  <si>
    <t>38.03.01</t>
  </si>
  <si>
    <t>Экономика</t>
  </si>
  <si>
    <t>Мировая экономика и международный бизнес</t>
  </si>
  <si>
    <t>Финансы и кредит</t>
  </si>
  <si>
    <t>Корпоративные финансы и бизнес­аналитика</t>
  </si>
  <si>
    <t>Бухгалтерский учет, анализ и аудит</t>
  </si>
  <si>
    <t>Экономика и менеджмент</t>
  </si>
  <si>
    <t>38.03.02</t>
  </si>
  <si>
    <t>Менеджмент</t>
  </si>
  <si>
    <t>Производственный менеджмент. Отраслевая специализация в АПК</t>
  </si>
  <si>
    <t>38.05.01</t>
  </si>
  <si>
    <t>Экономическая безопасность</t>
  </si>
  <si>
    <t>Экономико-правовое обеспечение экономической безопасности</t>
  </si>
  <si>
    <t>Экономист</t>
  </si>
  <si>
    <t>38.04.02</t>
  </si>
  <si>
    <t>Экономика и менеджмент на предприятии (в организации)</t>
  </si>
  <si>
    <t>факультет физической культуры и спорта</t>
  </si>
  <si>
    <t>44.03.01</t>
  </si>
  <si>
    <t>Физическая культура</t>
  </si>
  <si>
    <t>49.03.02</t>
  </si>
  <si>
    <t>Спортивная тренировка</t>
  </si>
  <si>
    <t>Физическая культура для лиц с отклонениями в состоянии здоровья (адаптивная физическая культура)</t>
  </si>
  <si>
    <t>Физическая реабилитация</t>
  </si>
  <si>
    <t>44.04.01</t>
  </si>
  <si>
    <t>Теория физической культуры и технология физического воспитания</t>
  </si>
  <si>
    <t>49.04.03</t>
  </si>
  <si>
    <t>Спорт</t>
  </si>
  <si>
    <t>Технологии спортивной подготовки</t>
  </si>
  <si>
    <t>49.04.02</t>
  </si>
  <si>
    <t>Физическая культура для лиц с отклонениями в состоянии здоровья(адаптивная физическая культура)</t>
  </si>
  <si>
    <t>Рыбницкий филиал</t>
  </si>
  <si>
    <t>2.09.03.03</t>
  </si>
  <si>
    <t>Прикладная информатика</t>
  </si>
  <si>
    <t>Прикладная информатика в экономике</t>
  </si>
  <si>
    <t>2.15.03.04</t>
  </si>
  <si>
    <t>Автоматизация технологических процессов и производств</t>
  </si>
  <si>
    <t>5.38.03.02</t>
  </si>
  <si>
    <t>Финансовый менеджмент</t>
  </si>
  <si>
    <t>Менеджмент организации</t>
  </si>
  <si>
    <t>2.09.03.04</t>
  </si>
  <si>
    <t>Программная инженерия</t>
  </si>
  <si>
    <t>Разработка программно­информационных систем</t>
  </si>
  <si>
    <t>6.44.03.01</t>
  </si>
  <si>
    <t>Информатика и ИТО</t>
  </si>
  <si>
    <t>6.44.03.05</t>
  </si>
  <si>
    <t>Педагогическое образование с двумя профилями</t>
  </si>
  <si>
    <t>Иностранный язык с дополнительным профилем иност. яз.</t>
  </si>
  <si>
    <t>Изобразительное искусство</t>
  </si>
  <si>
    <t>Бизнес информатика</t>
  </si>
  <si>
    <t>Архитектура предприятий</t>
  </si>
  <si>
    <t>8.54.03.01</t>
  </si>
  <si>
    <t>Дизайн</t>
  </si>
  <si>
    <t>2.13.03.02</t>
  </si>
  <si>
    <t>Электроэнергетика и электротехника</t>
  </si>
  <si>
    <t>Электроэнергообеспечение предприятия и электротехника</t>
  </si>
  <si>
    <t>2.09.04.03</t>
  </si>
  <si>
    <t>Информационные технологии в моделировании и организации бизнес­процессов</t>
  </si>
  <si>
    <t>2.09.04.04</t>
  </si>
  <si>
    <t>5.38.04.02</t>
  </si>
  <si>
    <t>Факультет педагогики и психологии</t>
  </si>
  <si>
    <t>5.37.03.01</t>
  </si>
  <si>
    <t>Психология</t>
  </si>
  <si>
    <t>«Прикладная психология»</t>
  </si>
  <si>
    <t>6.44.03.02</t>
  </si>
  <si>
    <t>Психолого-педагогическое образование</t>
  </si>
  <si>
    <t>«Специальная дошкольная педагогика и психология»</t>
  </si>
  <si>
    <t>«Психология и педагогика дошкольного образования»</t>
  </si>
  <si>
    <t>«Социальная педагогика»</t>
  </si>
  <si>
    <t>«Начальное образование»</t>
  </si>
  <si>
    <t>«Начальное образование и специальная педагогика»</t>
  </si>
  <si>
    <t>5.37.04.01</t>
  </si>
  <si>
    <t>Психология менеджмента и управление человеческими ресурсами</t>
  </si>
  <si>
    <t>6.44.04.01</t>
  </si>
  <si>
    <t>Менеджмент в образовании</t>
  </si>
  <si>
    <t>Педагогическая инноватика в начальном образовании</t>
  </si>
  <si>
    <t>Образование взрослых</t>
  </si>
  <si>
    <t>6.44.04.02</t>
  </si>
  <si>
    <t>Менеджмент в социальной педагогике и психологии</t>
  </si>
  <si>
    <t>Педагогика и психология дошкольного детства</t>
  </si>
  <si>
    <t>Инновационные технологии психолого-педагогического сопровождения лиц с ограниченными возможностями здоровья</t>
  </si>
  <si>
    <t>Начальное образование (ускоренное обучение)</t>
  </si>
  <si>
    <t>Педагогика дошкольного образования (ускоренное обучение)</t>
  </si>
  <si>
    <t>Общий профиль</t>
  </si>
  <si>
    <t>Начальное образование</t>
  </si>
  <si>
    <t xml:space="preserve">Психолого-педагогическое образование  </t>
  </si>
  <si>
    <t>Социальная педагогика</t>
  </si>
  <si>
    <t>Физико-технический институт (ФИВТ)</t>
  </si>
  <si>
    <t>09.03.01</t>
  </si>
  <si>
    <t>Информатика и вычислительная техника</t>
  </si>
  <si>
    <t>Вычислительные машины, комплексы, системы и сети</t>
  </si>
  <si>
    <t>09.03.02</t>
  </si>
  <si>
    <t>Информационные системы и технологии</t>
  </si>
  <si>
    <t>Безопасность информационных систем</t>
  </si>
  <si>
    <t>09.03.04</t>
  </si>
  <si>
    <t>09.04.01</t>
  </si>
  <si>
    <t>Информационное и программное обеспечение вычислительных систем</t>
  </si>
  <si>
    <t>09.04.02</t>
  </si>
  <si>
    <t>Защита информации в информационных системах</t>
  </si>
  <si>
    <t>09.04.04</t>
  </si>
  <si>
    <t>Физико-технический институт (ИТФ)</t>
  </si>
  <si>
    <t>13.03.02</t>
  </si>
  <si>
    <t>Электроэнергетические системы и сети</t>
  </si>
  <si>
    <t>15.03.02</t>
  </si>
  <si>
    <t>Технологические машины и оборудование</t>
  </si>
  <si>
    <t>Инжиниринг и маркетинг технологических машин и оборудования</t>
  </si>
  <si>
    <t>23.03.03</t>
  </si>
  <si>
    <t>Эксплуатация транспортно­технологических машин и комплексов</t>
  </si>
  <si>
    <t>Транспортно-технологический бизнес и логистика</t>
  </si>
  <si>
    <t>Сервис транспортных и технологических машин и оборудования</t>
  </si>
  <si>
    <t>23.05.01</t>
  </si>
  <si>
    <t>Наземные транспортно­технологические средства</t>
  </si>
  <si>
    <t>Подъемно-транспортные, строительные, дорожные средства и оборудование</t>
  </si>
  <si>
    <t>13.04.02</t>
  </si>
  <si>
    <t>Электрооборудование и электрохозяйство предприятий, организаций, учреждений</t>
  </si>
  <si>
    <t>15.04.02</t>
  </si>
  <si>
    <t>Инновация и рынок машин и оборудования</t>
  </si>
  <si>
    <t>23.04.03</t>
  </si>
  <si>
    <t>Энерго- и ресурсосберегающие процессы и оборудование</t>
  </si>
  <si>
    <t>Физико-технический институт (ФМФ)</t>
  </si>
  <si>
    <t>01.03.01</t>
  </si>
  <si>
    <t>Математика</t>
  </si>
  <si>
    <t>Вычислительная математика и информатика в сфере образования</t>
  </si>
  <si>
    <t>01.03.02</t>
  </si>
  <si>
    <t>Прикладная математика и информатика</t>
  </si>
  <si>
    <t>Системное программирование и компьютерные технологии</t>
  </si>
  <si>
    <t>01.03.04</t>
  </si>
  <si>
    <t>Прикладная математика</t>
  </si>
  <si>
    <t>Математические и компьютерные методы для современных цифровых технологий</t>
  </si>
  <si>
    <t>03.03.02</t>
  </si>
  <si>
    <t>Физика</t>
  </si>
  <si>
    <t>Физическое образование в школе</t>
  </si>
  <si>
    <t>11.03.02</t>
  </si>
  <si>
    <t>Инфокоммуникационные технологии и системы связи</t>
  </si>
  <si>
    <t>Оптические системы и сети связи</t>
  </si>
  <si>
    <t>11.03.04</t>
  </si>
  <si>
    <t>Электроника и наноэлектроника</t>
  </si>
  <si>
    <t>Промышленная электроника</t>
  </si>
  <si>
    <t>Педагогическое образование (с двумя профилями)</t>
  </si>
  <si>
    <t>Информатика с дополнительным профилем Математика</t>
  </si>
  <si>
    <t>01.04.01</t>
  </si>
  <si>
    <t>Математика. Преподавание математики и информатики</t>
  </si>
  <si>
    <t>03.04.02</t>
  </si>
  <si>
    <t>Физико-технический институт (ФСПО)</t>
  </si>
  <si>
    <t>09.02.01</t>
  </si>
  <si>
    <t>Компьютерные системы и комплексы</t>
  </si>
  <si>
    <t>Техник по компьютерным системам</t>
  </si>
  <si>
    <t>13.02.07</t>
  </si>
  <si>
    <t>Техник</t>
  </si>
  <si>
    <t>13.02.11</t>
  </si>
  <si>
    <t>Техническая эксплуатация и обслуживание электрического и электромеханического оборудования (по отраслям)</t>
  </si>
  <si>
    <t>15.02.14</t>
  </si>
  <si>
    <t>Оснащение средствами автоматизации технологических процессов и производств (по отраслям)</t>
  </si>
  <si>
    <t>15.02.12</t>
  </si>
  <si>
    <t>Монтаж, техническое обслуживание, эксплуатация и ремонт промышленного оборудования (по отраслям)</t>
  </si>
  <si>
    <t>Техник-механик</t>
  </si>
  <si>
    <t>Бендерский политехнический филиал</t>
  </si>
  <si>
    <t>2.07.03.01</t>
  </si>
  <si>
    <t>Архитектура</t>
  </si>
  <si>
    <t>Архитектурное проектирование</t>
  </si>
  <si>
    <t>2.08.03.01</t>
  </si>
  <si>
    <t>Строительство</t>
  </si>
  <si>
    <t>Промышленное и гражданское строительство</t>
  </si>
  <si>
    <t>Теплогазоснабжение и вентиляция</t>
  </si>
  <si>
    <t>5.38.03.01</t>
  </si>
  <si>
    <t>Экономика предприятий и организаций (строительство)</t>
  </si>
  <si>
    <t>2.23.03.03</t>
  </si>
  <si>
    <t>Автомобили и автомобильное хозяйство</t>
  </si>
  <si>
    <t>2.08.04.01</t>
  </si>
  <si>
    <t>Проектирование зданий и сооружений и организация инвестиционной деятельности в строительстве</t>
  </si>
  <si>
    <t>2.08.02.08</t>
  </si>
  <si>
    <t>Монтаж и эксплуатация оборудования и систем газоснабжения</t>
  </si>
  <si>
    <t>2.13.02.09</t>
  </si>
  <si>
    <t>Монтаж и эксплуатация линий электропередач</t>
  </si>
  <si>
    <t>Техник-электромонтажник</t>
  </si>
  <si>
    <t>Специалист по информационным системам</t>
  </si>
  <si>
    <t>Мехатроника в легкой промышленности</t>
  </si>
  <si>
    <t>Техник-мехатроник</t>
  </si>
  <si>
    <t>2.21.02.05</t>
  </si>
  <si>
    <t>Земельно-имущественные отношения</t>
  </si>
  <si>
    <t>Специалист по земельно­имущественным отношениям</t>
  </si>
  <si>
    <t>Конструирование, моделирование и технология швейных изделий</t>
  </si>
  <si>
    <t>Технолог-конструктор</t>
  </si>
  <si>
    <t>Экономика и бухгалтерский учет в сельском хозяйстве и перерабаты вающих предприятиях</t>
  </si>
  <si>
    <t>Бухгалтер</t>
  </si>
  <si>
    <t>«Мастер по ремонту и обслуживанию автомобилей»</t>
  </si>
  <si>
    <t>Слесарь по ремонту автомобилей, водитель автомобиля</t>
  </si>
  <si>
    <t>2.43.01.09</t>
  </si>
  <si>
    <t>«Повар, кондитер»</t>
  </si>
  <si>
    <t>35.03.04</t>
  </si>
  <si>
    <t>Защита растений</t>
  </si>
  <si>
    <t>Агробизнес</t>
  </si>
  <si>
    <t>35.03.06</t>
  </si>
  <si>
    <t>Агроинженерия</t>
  </si>
  <si>
    <t>Электрооборудование и электротехнологии</t>
  </si>
  <si>
    <t>35.03.07</t>
  </si>
  <si>
    <t>Технические средства агропромышленного комплекса</t>
  </si>
  <si>
    <t>Инженер</t>
  </si>
  <si>
    <t>36.05.01</t>
  </si>
  <si>
    <t>Ветеринария</t>
  </si>
  <si>
    <t>Лечебное дело</t>
  </si>
  <si>
    <t>Ветеринарный врач</t>
  </si>
  <si>
    <t>Естественно­географический факультет</t>
  </si>
  <si>
    <t>06.03.01</t>
  </si>
  <si>
    <t>Биология</t>
  </si>
  <si>
    <t>Зоология</t>
  </si>
  <si>
    <t>Биоэкология</t>
  </si>
  <si>
    <t>05.03.02</t>
  </si>
  <si>
    <t>Физическая география и ландшафтоведение</t>
  </si>
  <si>
    <t>География</t>
  </si>
  <si>
    <t>Г еоморфология</t>
  </si>
  <si>
    <t>Региональная политика и территориальное проектирование</t>
  </si>
  <si>
    <t>43.03.02</t>
  </si>
  <si>
    <t>Организация туристской деятельности</t>
  </si>
  <si>
    <t>20.03.01</t>
  </si>
  <si>
    <t>Техносферная безопасность</t>
  </si>
  <si>
    <t>Пожарная безопасность</t>
  </si>
  <si>
    <t>Безопасность жизнедеятельности в техносфере</t>
  </si>
  <si>
    <t>Педагогическое образование (с двумя профилями подготовки)</t>
  </si>
  <si>
    <t>«Биология» дополнительный профиль «География»</t>
  </si>
  <si>
    <t>04.05.01</t>
  </si>
  <si>
    <t>Фундаментальная и прикладная химия</t>
  </si>
  <si>
    <t>Химическое материаловедение</t>
  </si>
  <si>
    <t>Химик.Преподаватель химии.</t>
  </si>
  <si>
    <t>Фармацевтическая химия</t>
  </si>
  <si>
    <t>Химия окружающей среды, химическая экспертиза и экологическая безопасность</t>
  </si>
  <si>
    <t>06.04.01</t>
  </si>
  <si>
    <t>05.04.02</t>
  </si>
  <si>
    <t>Общая география</t>
  </si>
  <si>
    <t>43.04.02</t>
  </si>
  <si>
    <t>Технология и организация туристско­экскурсионных услуг</t>
  </si>
  <si>
    <t>21.03.02</t>
  </si>
  <si>
    <t>Землеустройство и кадастры</t>
  </si>
  <si>
    <t>Землеустройство</t>
  </si>
  <si>
    <t>Защита в ЧС</t>
  </si>
  <si>
    <t>Институт государственного управления и социально­гуманитарных наук</t>
  </si>
  <si>
    <t>38.04.04</t>
  </si>
  <si>
    <t>ГМУ</t>
  </si>
  <si>
    <t>Публичное управление</t>
  </si>
  <si>
    <t>46.04.01</t>
  </si>
  <si>
    <t>История</t>
  </si>
  <si>
    <t>Отечественная история</t>
  </si>
  <si>
    <t>Документальное наследие: управление, сохранение, использование</t>
  </si>
  <si>
    <t>История с доп.профилем Обществознание</t>
  </si>
  <si>
    <t>38.03.04</t>
  </si>
  <si>
    <t>Общий</t>
  </si>
  <si>
    <t>41.03.04</t>
  </si>
  <si>
    <t>Политология</t>
  </si>
  <si>
    <t>39.03.02</t>
  </si>
  <si>
    <t>Социальная работа</t>
  </si>
  <si>
    <t>39.03.01</t>
  </si>
  <si>
    <t>Социология</t>
  </si>
  <si>
    <t>42.03.01</t>
  </si>
  <si>
    <t>Реклама и связи с общественностью</t>
  </si>
  <si>
    <t>Медицинский факультет</t>
  </si>
  <si>
    <t>31.05.01</t>
  </si>
  <si>
    <t>31.05.02</t>
  </si>
  <si>
    <t>Педиатрия</t>
  </si>
  <si>
    <t>33.05.01</t>
  </si>
  <si>
    <t>Фармация</t>
  </si>
  <si>
    <t>Итого по программма магистратуры</t>
  </si>
  <si>
    <t>Итого по программмам специалитета</t>
  </si>
  <si>
    <t>Итого по программма среднего профессионального образования</t>
  </si>
  <si>
    <t>Итого по программма начального профессинального образования</t>
  </si>
  <si>
    <t>Всего по ГОУ "Приднестровский государственный университет  им. Т.Г. Шевченко"</t>
  </si>
  <si>
    <t>Количество выпускников, обучающихся за счет средств республиканнского бюджета</t>
  </si>
  <si>
    <t>Формы обучения</t>
  </si>
  <si>
    <t>очная</t>
  </si>
  <si>
    <t>очно-заочная</t>
  </si>
  <si>
    <t>заочная</t>
  </si>
  <si>
    <t>Присваиваемая квалификация</t>
  </si>
  <si>
    <t>Профиль</t>
  </si>
  <si>
    <t>Направление подготовки, специальность, профессия</t>
  </si>
  <si>
    <t>Код направления подготовки, специальности, профессии</t>
  </si>
  <si>
    <t>Наименование факультета (института, филиала)</t>
  </si>
  <si>
    <t>Государственное и муниципальное управление</t>
  </si>
  <si>
    <t>Аграрно­техноло-гический факультет</t>
  </si>
  <si>
    <t>43.01.09-1</t>
  </si>
  <si>
    <t>23.01.17</t>
  </si>
  <si>
    <t>20.02.02</t>
  </si>
  <si>
    <t>Повар (практико-оринтированное (дуальное) обучение)</t>
  </si>
  <si>
    <t>Защита в чрезвычайных ситуациях</t>
  </si>
  <si>
    <t xml:space="preserve">ВСЕГО ПО ПРОГРАМММАМ НАЧАЛЬНОГО, СРЕДНЕГО И ВЫСШЕГО ПРОФЕССИОНАЛЬНОГО ОБРАЗОВАНИЯ </t>
  </si>
  <si>
    <t>В ТОМ ЧИСЛЕ:</t>
  </si>
  <si>
    <t xml:space="preserve"> по программам бакалавриата</t>
  </si>
  <si>
    <t>по программма магистратуры</t>
  </si>
  <si>
    <t xml:space="preserve"> по программмам специалитета</t>
  </si>
  <si>
    <t xml:space="preserve"> по программма среднего профессионального образования</t>
  </si>
  <si>
    <t>по программма начального профессинального образования</t>
  </si>
  <si>
    <t>Наземные транспортно - технологические средства</t>
  </si>
  <si>
    <t>Всего по программам начального и среднего профессионального образования в организациях среднего профессионального образования</t>
  </si>
  <si>
    <t>в том числе:</t>
  </si>
  <si>
    <t>по программам начального профессионального образования</t>
  </si>
  <si>
    <t>по программам среднего профессионального образования</t>
  </si>
  <si>
    <t>9.</t>
  </si>
  <si>
    <t xml:space="preserve">Эксплуатация и ремонт сельскохозяйственной техники и оборудования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</si>
</sst>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9">
    <xf numFmtId="0" fontId="0" fillId="0" borderId="0" xfId="0"/>
    <xf numFmtId="0" fontId="2" fillId="0" borderId="0" xfId="0" applyFont="1"/>
    <xf numFmtId="0" fontId="0" fillId="0" borderId="0" xfId="0" applyFont="1"/>
    <xf numFmtId="0" fontId="0" fillId="6" borderId="0" xfId="0" applyFill="1"/>
    <xf numFmtId="0" fontId="0" fillId="0" borderId="0" xfId="0" applyFill="1"/>
    <xf numFmtId="0" fontId="2" fillId="6" borderId="0" xfId="0" applyFont="1" applyFill="1"/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8" fillId="5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7" fillId="4" borderId="1" xfId="0" applyFont="1" applyFill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center" vertical="top"/>
    </xf>
    <xf numFmtId="0" fontId="7" fillId="3" borderId="1" xfId="0" applyNumberFormat="1" applyFont="1" applyFill="1" applyBorder="1" applyAlignment="1">
      <alignment horizontal="center" vertical="top"/>
    </xf>
    <xf numFmtId="0" fontId="6" fillId="4" borderId="1" xfId="0" applyNumberFormat="1" applyFont="1" applyFill="1" applyBorder="1" applyAlignment="1">
      <alignment horizontal="center" vertical="top"/>
    </xf>
    <xf numFmtId="0" fontId="7" fillId="2" borderId="1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7" fillId="3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5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 shrinkToFit="1"/>
    </xf>
    <xf numFmtId="0" fontId="5" fillId="0" borderId="1" xfId="0" applyFont="1" applyBorder="1" applyAlignment="1">
      <alignment horizontal="left" vertical="top" wrapText="1" shrinkToFit="1"/>
    </xf>
    <xf numFmtId="0" fontId="4" fillId="2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center" vertical="top" wrapText="1"/>
    </xf>
    <xf numFmtId="1" fontId="8" fillId="6" borderId="1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top" wrapText="1"/>
    </xf>
    <xf numFmtId="1" fontId="5" fillId="6" borderId="1" xfId="0" applyNumberFormat="1" applyFont="1" applyFill="1" applyBorder="1" applyAlignment="1">
      <alignment horizontal="center" vertical="top" wrapText="1"/>
    </xf>
    <xf numFmtId="1" fontId="8" fillId="6" borderId="5" xfId="0" applyNumberFormat="1" applyFont="1" applyFill="1" applyBorder="1" applyAlignment="1">
      <alignment horizontal="center" vertical="top" wrapText="1"/>
    </xf>
    <xf numFmtId="49" fontId="8" fillId="6" borderId="1" xfId="0" applyNumberFormat="1" applyFont="1" applyFill="1" applyBorder="1" applyAlignment="1">
      <alignment horizontal="left" vertical="top" wrapText="1"/>
    </xf>
    <xf numFmtId="0" fontId="8" fillId="6" borderId="5" xfId="0" applyFont="1" applyFill="1" applyBorder="1" applyAlignment="1">
      <alignment vertical="top" wrapText="1"/>
    </xf>
    <xf numFmtId="1" fontId="13" fillId="6" borderId="1" xfId="0" applyNumberFormat="1" applyFont="1" applyFill="1" applyBorder="1" applyAlignment="1">
      <alignment horizontal="center" vertical="top" wrapText="1"/>
    </xf>
    <xf numFmtId="0" fontId="8" fillId="6" borderId="6" xfId="0" applyFont="1" applyFill="1" applyBorder="1" applyAlignment="1">
      <alignment vertical="top" wrapText="1"/>
    </xf>
    <xf numFmtId="49" fontId="8" fillId="6" borderId="1" xfId="0" applyNumberFormat="1" applyFont="1" applyFill="1" applyBorder="1" applyAlignment="1">
      <alignment vertical="top" wrapText="1"/>
    </xf>
    <xf numFmtId="0" fontId="8" fillId="6" borderId="5" xfId="0" applyFont="1" applyFill="1" applyBorder="1" applyAlignment="1">
      <alignment horizontal="center" vertical="top" wrapText="1"/>
    </xf>
    <xf numFmtId="1" fontId="8" fillId="6" borderId="1" xfId="0" applyNumberFormat="1" applyFont="1" applyFill="1" applyBorder="1" applyAlignment="1">
      <alignment vertical="top" wrapText="1"/>
    </xf>
    <xf numFmtId="14" fontId="8" fillId="6" borderId="1" xfId="0" applyNumberFormat="1" applyFont="1" applyFill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49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top"/>
    </xf>
    <xf numFmtId="0" fontId="5" fillId="0" borderId="0" xfId="0" applyFont="1"/>
    <xf numFmtId="0" fontId="7" fillId="0" borderId="0" xfId="0" applyFont="1"/>
    <xf numFmtId="0" fontId="5" fillId="0" borderId="0" xfId="0" applyFont="1" applyFill="1"/>
    <xf numFmtId="0" fontId="5" fillId="6" borderId="0" xfId="0" applyFont="1" applyFill="1"/>
    <xf numFmtId="0" fontId="8" fillId="0" borderId="1" xfId="0" applyFont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 shrinkToFit="1"/>
    </xf>
    <xf numFmtId="0" fontId="8" fillId="6" borderId="1" xfId="0" applyFont="1" applyFill="1" applyBorder="1" applyAlignment="1">
      <alignment vertical="top" wrapText="1"/>
    </xf>
    <xf numFmtId="1" fontId="6" fillId="4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14" fontId="5" fillId="0" borderId="1" xfId="0" applyNumberFormat="1" applyFont="1" applyBorder="1" applyAlignment="1">
      <alignment horizontal="left" vertical="top" wrapText="1"/>
    </xf>
    <xf numFmtId="1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5" fillId="6" borderId="0" xfId="0" applyFont="1" applyFill="1" applyBorder="1" applyAlignment="1">
      <alignment horizontal="left" wrapText="1"/>
    </xf>
    <xf numFmtId="0" fontId="4" fillId="6" borderId="0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/>
    </xf>
    <xf numFmtId="49" fontId="8" fillId="0" borderId="1" xfId="0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/>
    </xf>
    <xf numFmtId="49" fontId="12" fillId="0" borderId="1" xfId="0" applyNumberFormat="1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 wrapText="1" shrinkToFit="1"/>
    </xf>
    <xf numFmtId="49" fontId="5" fillId="6" borderId="1" xfId="0" applyNumberFormat="1" applyFont="1" applyFill="1" applyBorder="1" applyAlignment="1">
      <alignment horizontal="left" vertical="top"/>
    </xf>
    <xf numFmtId="1" fontId="15" fillId="2" borderId="2" xfId="0" applyNumberFormat="1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1" fontId="15" fillId="3" borderId="1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1" fontId="15" fillId="0" borderId="2" xfId="0" applyNumberFormat="1" applyFont="1" applyBorder="1" applyAlignment="1">
      <alignment horizontal="center" vertical="top" wrapText="1"/>
    </xf>
    <xf numFmtId="1" fontId="15" fillId="0" borderId="3" xfId="0" applyNumberFormat="1" applyFont="1" applyBorder="1" applyAlignment="1">
      <alignment horizontal="center" vertical="top" wrapText="1"/>
    </xf>
    <xf numFmtId="1" fontId="15" fillId="0" borderId="4" xfId="0" applyNumberFormat="1" applyFont="1" applyBorder="1" applyAlignment="1">
      <alignment horizontal="center" vertical="top" wrapText="1"/>
    </xf>
    <xf numFmtId="1" fontId="15" fillId="9" borderId="2" xfId="0" applyNumberFormat="1" applyFont="1" applyFill="1" applyBorder="1" applyAlignment="1">
      <alignment horizontal="center"/>
    </xf>
    <xf numFmtId="0" fontId="15" fillId="9" borderId="3" xfId="0" applyFont="1" applyFill="1" applyBorder="1" applyAlignment="1">
      <alignment horizontal="center"/>
    </xf>
    <xf numFmtId="0" fontId="15" fillId="9" borderId="4" xfId="0" applyFont="1" applyFill="1" applyBorder="1" applyAlignment="1">
      <alignment horizontal="center"/>
    </xf>
    <xf numFmtId="1" fontId="15" fillId="8" borderId="2" xfId="0" applyNumberFormat="1" applyFont="1" applyFill="1" applyBorder="1" applyAlignment="1">
      <alignment horizontal="center"/>
    </xf>
    <xf numFmtId="0" fontId="15" fillId="8" borderId="3" xfId="0" applyFont="1" applyFill="1" applyBorder="1" applyAlignment="1">
      <alignment horizontal="center"/>
    </xf>
    <xf numFmtId="0" fontId="15" fillId="8" borderId="4" xfId="0" applyFont="1" applyFill="1" applyBorder="1" applyAlignment="1">
      <alignment horizontal="center"/>
    </xf>
    <xf numFmtId="1" fontId="15" fillId="7" borderId="2" xfId="0" applyNumberFormat="1" applyFont="1" applyFill="1" applyBorder="1" applyAlignment="1">
      <alignment horizontal="center"/>
    </xf>
    <xf numFmtId="0" fontId="15" fillId="7" borderId="3" xfId="0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left" vertical="top"/>
    </xf>
    <xf numFmtId="0" fontId="3" fillId="8" borderId="1" xfId="0" applyFont="1" applyFill="1" applyBorder="1" applyAlignment="1">
      <alignment horizontal="left" vertical="top"/>
    </xf>
    <xf numFmtId="0" fontId="3" fillId="7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14" fillId="0" borderId="1" xfId="0" applyFont="1" applyBorder="1" applyAlignment="1">
      <alignment horizontal="left" vertical="top" wrapText="1"/>
    </xf>
    <xf numFmtId="0" fontId="6" fillId="6" borderId="0" xfId="0" applyFont="1" applyFill="1" applyBorder="1" applyAlignment="1">
      <alignment horizontal="center"/>
    </xf>
    <xf numFmtId="1" fontId="14" fillId="0" borderId="1" xfId="0" applyNumberFormat="1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8" fillId="6" borderId="5" xfId="0" applyFont="1" applyFill="1" applyBorder="1" applyAlignment="1">
      <alignment horizontal="left" vertical="top" wrapText="1"/>
    </xf>
    <xf numFmtId="0" fontId="8" fillId="6" borderId="6" xfId="0" applyFont="1" applyFill="1" applyBorder="1" applyAlignment="1">
      <alignment horizontal="left" vertical="top" wrapText="1"/>
    </xf>
    <xf numFmtId="0" fontId="8" fillId="6" borderId="7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 shrinkToFit="1"/>
    </xf>
    <xf numFmtId="0" fontId="7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63" name="Text Box 2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64" name="Text Box 3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65" name="Text Box 4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66" name="Text Box 5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67" name="Text Box 6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68" name="Text Box 7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69" name="Text Box 8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70" name="Text Box 9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71" name="Text Box 10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72" name="Text Box 11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73" name="Text Box 12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74" name="Text Box 13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75" name="Text Box 14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76" name="Text Box 15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77" name="Text Box 16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78" name="Text Box 17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79" name="Text Box 18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80" name="Text Box 19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81" name="Text Box 20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82" name="Text Box 21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83" name="Text Box 22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84" name="Text Box 23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85" name="Text Box 24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5067300" y="5667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87" name="Text Box 2"/>
        <xdr:cNvSpPr txBox="1">
          <a:spLocks noChangeArrowheads="1"/>
        </xdr:cNvSpPr>
      </xdr:nvSpPr>
      <xdr:spPr bwMode="auto">
        <a:xfrm>
          <a:off x="5067300" y="5667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88" name="Text Box 3"/>
        <xdr:cNvSpPr txBox="1">
          <a:spLocks noChangeArrowheads="1"/>
        </xdr:cNvSpPr>
      </xdr:nvSpPr>
      <xdr:spPr bwMode="auto">
        <a:xfrm>
          <a:off x="5067300" y="5667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89" name="Text Box 4"/>
        <xdr:cNvSpPr txBox="1">
          <a:spLocks noChangeArrowheads="1"/>
        </xdr:cNvSpPr>
      </xdr:nvSpPr>
      <xdr:spPr bwMode="auto">
        <a:xfrm>
          <a:off x="5067300" y="5667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90" name="Text Box 5"/>
        <xdr:cNvSpPr txBox="1">
          <a:spLocks noChangeArrowheads="1"/>
        </xdr:cNvSpPr>
      </xdr:nvSpPr>
      <xdr:spPr bwMode="auto">
        <a:xfrm>
          <a:off x="5067300" y="5667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91" name="Text Box 6"/>
        <xdr:cNvSpPr txBox="1">
          <a:spLocks noChangeArrowheads="1"/>
        </xdr:cNvSpPr>
      </xdr:nvSpPr>
      <xdr:spPr bwMode="auto">
        <a:xfrm>
          <a:off x="5067300" y="5667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92" name="Text Box 7"/>
        <xdr:cNvSpPr txBox="1">
          <a:spLocks noChangeArrowheads="1"/>
        </xdr:cNvSpPr>
      </xdr:nvSpPr>
      <xdr:spPr bwMode="auto">
        <a:xfrm>
          <a:off x="5067300" y="5667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93" name="Text Box 8"/>
        <xdr:cNvSpPr txBox="1">
          <a:spLocks noChangeArrowheads="1"/>
        </xdr:cNvSpPr>
      </xdr:nvSpPr>
      <xdr:spPr bwMode="auto">
        <a:xfrm>
          <a:off x="5067300" y="5667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94" name="Text Box 9"/>
        <xdr:cNvSpPr txBox="1">
          <a:spLocks noChangeArrowheads="1"/>
        </xdr:cNvSpPr>
      </xdr:nvSpPr>
      <xdr:spPr bwMode="auto">
        <a:xfrm>
          <a:off x="5067300" y="5667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95" name="Text Box 10"/>
        <xdr:cNvSpPr txBox="1">
          <a:spLocks noChangeArrowheads="1"/>
        </xdr:cNvSpPr>
      </xdr:nvSpPr>
      <xdr:spPr bwMode="auto">
        <a:xfrm>
          <a:off x="5067300" y="5667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96" name="Text Box 11"/>
        <xdr:cNvSpPr txBox="1">
          <a:spLocks noChangeArrowheads="1"/>
        </xdr:cNvSpPr>
      </xdr:nvSpPr>
      <xdr:spPr bwMode="auto">
        <a:xfrm>
          <a:off x="5067300" y="5667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97" name="Text Box 12"/>
        <xdr:cNvSpPr txBox="1">
          <a:spLocks noChangeArrowheads="1"/>
        </xdr:cNvSpPr>
      </xdr:nvSpPr>
      <xdr:spPr bwMode="auto">
        <a:xfrm>
          <a:off x="5067300" y="5667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98" name="Text Box 13"/>
        <xdr:cNvSpPr txBox="1">
          <a:spLocks noChangeArrowheads="1"/>
        </xdr:cNvSpPr>
      </xdr:nvSpPr>
      <xdr:spPr bwMode="auto">
        <a:xfrm>
          <a:off x="5067300" y="5667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399" name="Text Box 14"/>
        <xdr:cNvSpPr txBox="1">
          <a:spLocks noChangeArrowheads="1"/>
        </xdr:cNvSpPr>
      </xdr:nvSpPr>
      <xdr:spPr bwMode="auto">
        <a:xfrm>
          <a:off x="5067300" y="5667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00" name="Text Box 15"/>
        <xdr:cNvSpPr txBox="1">
          <a:spLocks noChangeArrowheads="1"/>
        </xdr:cNvSpPr>
      </xdr:nvSpPr>
      <xdr:spPr bwMode="auto">
        <a:xfrm>
          <a:off x="5067300" y="5667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01" name="Text Box 16"/>
        <xdr:cNvSpPr txBox="1">
          <a:spLocks noChangeArrowheads="1"/>
        </xdr:cNvSpPr>
      </xdr:nvSpPr>
      <xdr:spPr bwMode="auto">
        <a:xfrm>
          <a:off x="5067300" y="5667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02" name="Text Box 17"/>
        <xdr:cNvSpPr txBox="1">
          <a:spLocks noChangeArrowheads="1"/>
        </xdr:cNvSpPr>
      </xdr:nvSpPr>
      <xdr:spPr bwMode="auto">
        <a:xfrm>
          <a:off x="5067300" y="5667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03" name="Text Box 18"/>
        <xdr:cNvSpPr txBox="1">
          <a:spLocks noChangeArrowheads="1"/>
        </xdr:cNvSpPr>
      </xdr:nvSpPr>
      <xdr:spPr bwMode="auto">
        <a:xfrm>
          <a:off x="5067300" y="5667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04" name="Text Box 19"/>
        <xdr:cNvSpPr txBox="1">
          <a:spLocks noChangeArrowheads="1"/>
        </xdr:cNvSpPr>
      </xdr:nvSpPr>
      <xdr:spPr bwMode="auto">
        <a:xfrm>
          <a:off x="5067300" y="5667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05" name="Text Box 20"/>
        <xdr:cNvSpPr txBox="1">
          <a:spLocks noChangeArrowheads="1"/>
        </xdr:cNvSpPr>
      </xdr:nvSpPr>
      <xdr:spPr bwMode="auto">
        <a:xfrm>
          <a:off x="5067300" y="5667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06" name="Text Box 21"/>
        <xdr:cNvSpPr txBox="1">
          <a:spLocks noChangeArrowheads="1"/>
        </xdr:cNvSpPr>
      </xdr:nvSpPr>
      <xdr:spPr bwMode="auto">
        <a:xfrm>
          <a:off x="5067300" y="5667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07" name="Text Box 22"/>
        <xdr:cNvSpPr txBox="1">
          <a:spLocks noChangeArrowheads="1"/>
        </xdr:cNvSpPr>
      </xdr:nvSpPr>
      <xdr:spPr bwMode="auto">
        <a:xfrm>
          <a:off x="5067300" y="5667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08" name="Text Box 23"/>
        <xdr:cNvSpPr txBox="1">
          <a:spLocks noChangeArrowheads="1"/>
        </xdr:cNvSpPr>
      </xdr:nvSpPr>
      <xdr:spPr bwMode="auto">
        <a:xfrm>
          <a:off x="5067300" y="5667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09" name="Text Box 24"/>
        <xdr:cNvSpPr txBox="1">
          <a:spLocks noChangeArrowheads="1"/>
        </xdr:cNvSpPr>
      </xdr:nvSpPr>
      <xdr:spPr bwMode="auto">
        <a:xfrm>
          <a:off x="5067300" y="5667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10" name="Text Box 1"/>
        <xdr:cNvSpPr txBox="1">
          <a:spLocks noChangeArrowheads="1"/>
        </xdr:cNvSpPr>
      </xdr:nvSpPr>
      <xdr:spPr bwMode="auto">
        <a:xfrm>
          <a:off x="5067300" y="172212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11" name="Text Box 2"/>
        <xdr:cNvSpPr txBox="1">
          <a:spLocks noChangeArrowheads="1"/>
        </xdr:cNvSpPr>
      </xdr:nvSpPr>
      <xdr:spPr bwMode="auto">
        <a:xfrm>
          <a:off x="5067300" y="172212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12" name="Text Box 3"/>
        <xdr:cNvSpPr txBox="1">
          <a:spLocks noChangeArrowheads="1"/>
        </xdr:cNvSpPr>
      </xdr:nvSpPr>
      <xdr:spPr bwMode="auto">
        <a:xfrm>
          <a:off x="5067300" y="172212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13" name="Text Box 4"/>
        <xdr:cNvSpPr txBox="1">
          <a:spLocks noChangeArrowheads="1"/>
        </xdr:cNvSpPr>
      </xdr:nvSpPr>
      <xdr:spPr bwMode="auto">
        <a:xfrm>
          <a:off x="5067300" y="172212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14" name="Text Box 5"/>
        <xdr:cNvSpPr txBox="1">
          <a:spLocks noChangeArrowheads="1"/>
        </xdr:cNvSpPr>
      </xdr:nvSpPr>
      <xdr:spPr bwMode="auto">
        <a:xfrm>
          <a:off x="5067300" y="172212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15" name="Text Box 6"/>
        <xdr:cNvSpPr txBox="1">
          <a:spLocks noChangeArrowheads="1"/>
        </xdr:cNvSpPr>
      </xdr:nvSpPr>
      <xdr:spPr bwMode="auto">
        <a:xfrm>
          <a:off x="5067300" y="172212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16" name="Text Box 7"/>
        <xdr:cNvSpPr txBox="1">
          <a:spLocks noChangeArrowheads="1"/>
        </xdr:cNvSpPr>
      </xdr:nvSpPr>
      <xdr:spPr bwMode="auto">
        <a:xfrm>
          <a:off x="5067300" y="172212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17" name="Text Box 8"/>
        <xdr:cNvSpPr txBox="1">
          <a:spLocks noChangeArrowheads="1"/>
        </xdr:cNvSpPr>
      </xdr:nvSpPr>
      <xdr:spPr bwMode="auto">
        <a:xfrm>
          <a:off x="5067300" y="172212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18" name="Text Box 9"/>
        <xdr:cNvSpPr txBox="1">
          <a:spLocks noChangeArrowheads="1"/>
        </xdr:cNvSpPr>
      </xdr:nvSpPr>
      <xdr:spPr bwMode="auto">
        <a:xfrm>
          <a:off x="5067300" y="172212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19" name="Text Box 10"/>
        <xdr:cNvSpPr txBox="1">
          <a:spLocks noChangeArrowheads="1"/>
        </xdr:cNvSpPr>
      </xdr:nvSpPr>
      <xdr:spPr bwMode="auto">
        <a:xfrm>
          <a:off x="5067300" y="172212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20" name="Text Box 11"/>
        <xdr:cNvSpPr txBox="1">
          <a:spLocks noChangeArrowheads="1"/>
        </xdr:cNvSpPr>
      </xdr:nvSpPr>
      <xdr:spPr bwMode="auto">
        <a:xfrm>
          <a:off x="5067300" y="172212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21" name="Text Box 12"/>
        <xdr:cNvSpPr txBox="1">
          <a:spLocks noChangeArrowheads="1"/>
        </xdr:cNvSpPr>
      </xdr:nvSpPr>
      <xdr:spPr bwMode="auto">
        <a:xfrm>
          <a:off x="5067300" y="172212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22" name="Text Box 13"/>
        <xdr:cNvSpPr txBox="1">
          <a:spLocks noChangeArrowheads="1"/>
        </xdr:cNvSpPr>
      </xdr:nvSpPr>
      <xdr:spPr bwMode="auto">
        <a:xfrm>
          <a:off x="5067300" y="172212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23" name="Text Box 14"/>
        <xdr:cNvSpPr txBox="1">
          <a:spLocks noChangeArrowheads="1"/>
        </xdr:cNvSpPr>
      </xdr:nvSpPr>
      <xdr:spPr bwMode="auto">
        <a:xfrm>
          <a:off x="5067300" y="172212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24" name="Text Box 15"/>
        <xdr:cNvSpPr txBox="1">
          <a:spLocks noChangeArrowheads="1"/>
        </xdr:cNvSpPr>
      </xdr:nvSpPr>
      <xdr:spPr bwMode="auto">
        <a:xfrm>
          <a:off x="5067300" y="172212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25" name="Text Box 16"/>
        <xdr:cNvSpPr txBox="1">
          <a:spLocks noChangeArrowheads="1"/>
        </xdr:cNvSpPr>
      </xdr:nvSpPr>
      <xdr:spPr bwMode="auto">
        <a:xfrm>
          <a:off x="5067300" y="172212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26" name="Text Box 17"/>
        <xdr:cNvSpPr txBox="1">
          <a:spLocks noChangeArrowheads="1"/>
        </xdr:cNvSpPr>
      </xdr:nvSpPr>
      <xdr:spPr bwMode="auto">
        <a:xfrm>
          <a:off x="5067300" y="172212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27" name="Text Box 18"/>
        <xdr:cNvSpPr txBox="1">
          <a:spLocks noChangeArrowheads="1"/>
        </xdr:cNvSpPr>
      </xdr:nvSpPr>
      <xdr:spPr bwMode="auto">
        <a:xfrm>
          <a:off x="5067300" y="172212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28" name="Text Box 19"/>
        <xdr:cNvSpPr txBox="1">
          <a:spLocks noChangeArrowheads="1"/>
        </xdr:cNvSpPr>
      </xdr:nvSpPr>
      <xdr:spPr bwMode="auto">
        <a:xfrm>
          <a:off x="5067300" y="172212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29" name="Text Box 20"/>
        <xdr:cNvSpPr txBox="1">
          <a:spLocks noChangeArrowheads="1"/>
        </xdr:cNvSpPr>
      </xdr:nvSpPr>
      <xdr:spPr bwMode="auto">
        <a:xfrm>
          <a:off x="5067300" y="172212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30" name="Text Box 21"/>
        <xdr:cNvSpPr txBox="1">
          <a:spLocks noChangeArrowheads="1"/>
        </xdr:cNvSpPr>
      </xdr:nvSpPr>
      <xdr:spPr bwMode="auto">
        <a:xfrm>
          <a:off x="5067300" y="172212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31" name="Text Box 22"/>
        <xdr:cNvSpPr txBox="1">
          <a:spLocks noChangeArrowheads="1"/>
        </xdr:cNvSpPr>
      </xdr:nvSpPr>
      <xdr:spPr bwMode="auto">
        <a:xfrm>
          <a:off x="5067300" y="172212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32" name="Text Box 23"/>
        <xdr:cNvSpPr txBox="1">
          <a:spLocks noChangeArrowheads="1"/>
        </xdr:cNvSpPr>
      </xdr:nvSpPr>
      <xdr:spPr bwMode="auto">
        <a:xfrm>
          <a:off x="5067300" y="172212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33" name="Text Box 24"/>
        <xdr:cNvSpPr txBox="1">
          <a:spLocks noChangeArrowheads="1"/>
        </xdr:cNvSpPr>
      </xdr:nvSpPr>
      <xdr:spPr bwMode="auto">
        <a:xfrm>
          <a:off x="5067300" y="172212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5067300" y="1705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35" name="Text Box 2"/>
        <xdr:cNvSpPr txBox="1">
          <a:spLocks noChangeArrowheads="1"/>
        </xdr:cNvSpPr>
      </xdr:nvSpPr>
      <xdr:spPr bwMode="auto">
        <a:xfrm>
          <a:off x="5067300" y="1705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36" name="Text Box 3"/>
        <xdr:cNvSpPr txBox="1">
          <a:spLocks noChangeArrowheads="1"/>
        </xdr:cNvSpPr>
      </xdr:nvSpPr>
      <xdr:spPr bwMode="auto">
        <a:xfrm>
          <a:off x="5067300" y="1705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37" name="Text Box 4"/>
        <xdr:cNvSpPr txBox="1">
          <a:spLocks noChangeArrowheads="1"/>
        </xdr:cNvSpPr>
      </xdr:nvSpPr>
      <xdr:spPr bwMode="auto">
        <a:xfrm>
          <a:off x="5067300" y="1705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38" name="Text Box 5"/>
        <xdr:cNvSpPr txBox="1">
          <a:spLocks noChangeArrowheads="1"/>
        </xdr:cNvSpPr>
      </xdr:nvSpPr>
      <xdr:spPr bwMode="auto">
        <a:xfrm>
          <a:off x="5067300" y="1705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39" name="Text Box 6"/>
        <xdr:cNvSpPr txBox="1">
          <a:spLocks noChangeArrowheads="1"/>
        </xdr:cNvSpPr>
      </xdr:nvSpPr>
      <xdr:spPr bwMode="auto">
        <a:xfrm>
          <a:off x="5067300" y="1705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40" name="Text Box 7"/>
        <xdr:cNvSpPr txBox="1">
          <a:spLocks noChangeArrowheads="1"/>
        </xdr:cNvSpPr>
      </xdr:nvSpPr>
      <xdr:spPr bwMode="auto">
        <a:xfrm>
          <a:off x="5067300" y="1705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41" name="Text Box 8"/>
        <xdr:cNvSpPr txBox="1">
          <a:spLocks noChangeArrowheads="1"/>
        </xdr:cNvSpPr>
      </xdr:nvSpPr>
      <xdr:spPr bwMode="auto">
        <a:xfrm>
          <a:off x="5067300" y="1705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42" name="Text Box 9"/>
        <xdr:cNvSpPr txBox="1">
          <a:spLocks noChangeArrowheads="1"/>
        </xdr:cNvSpPr>
      </xdr:nvSpPr>
      <xdr:spPr bwMode="auto">
        <a:xfrm>
          <a:off x="5067300" y="1705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43" name="Text Box 10"/>
        <xdr:cNvSpPr txBox="1">
          <a:spLocks noChangeArrowheads="1"/>
        </xdr:cNvSpPr>
      </xdr:nvSpPr>
      <xdr:spPr bwMode="auto">
        <a:xfrm>
          <a:off x="5067300" y="1705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44" name="Text Box 11"/>
        <xdr:cNvSpPr txBox="1">
          <a:spLocks noChangeArrowheads="1"/>
        </xdr:cNvSpPr>
      </xdr:nvSpPr>
      <xdr:spPr bwMode="auto">
        <a:xfrm>
          <a:off x="5067300" y="1705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45" name="Text Box 12"/>
        <xdr:cNvSpPr txBox="1">
          <a:spLocks noChangeArrowheads="1"/>
        </xdr:cNvSpPr>
      </xdr:nvSpPr>
      <xdr:spPr bwMode="auto">
        <a:xfrm>
          <a:off x="5067300" y="1705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46" name="Text Box 13"/>
        <xdr:cNvSpPr txBox="1">
          <a:spLocks noChangeArrowheads="1"/>
        </xdr:cNvSpPr>
      </xdr:nvSpPr>
      <xdr:spPr bwMode="auto">
        <a:xfrm>
          <a:off x="5067300" y="1705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47" name="Text Box 14"/>
        <xdr:cNvSpPr txBox="1">
          <a:spLocks noChangeArrowheads="1"/>
        </xdr:cNvSpPr>
      </xdr:nvSpPr>
      <xdr:spPr bwMode="auto">
        <a:xfrm>
          <a:off x="5067300" y="1705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48" name="Text Box 15"/>
        <xdr:cNvSpPr txBox="1">
          <a:spLocks noChangeArrowheads="1"/>
        </xdr:cNvSpPr>
      </xdr:nvSpPr>
      <xdr:spPr bwMode="auto">
        <a:xfrm>
          <a:off x="5067300" y="1705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49" name="Text Box 16"/>
        <xdr:cNvSpPr txBox="1">
          <a:spLocks noChangeArrowheads="1"/>
        </xdr:cNvSpPr>
      </xdr:nvSpPr>
      <xdr:spPr bwMode="auto">
        <a:xfrm>
          <a:off x="5067300" y="1705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50" name="Text Box 17"/>
        <xdr:cNvSpPr txBox="1">
          <a:spLocks noChangeArrowheads="1"/>
        </xdr:cNvSpPr>
      </xdr:nvSpPr>
      <xdr:spPr bwMode="auto">
        <a:xfrm>
          <a:off x="5067300" y="1705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51" name="Text Box 18"/>
        <xdr:cNvSpPr txBox="1">
          <a:spLocks noChangeArrowheads="1"/>
        </xdr:cNvSpPr>
      </xdr:nvSpPr>
      <xdr:spPr bwMode="auto">
        <a:xfrm>
          <a:off x="5067300" y="1705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52" name="Text Box 19"/>
        <xdr:cNvSpPr txBox="1">
          <a:spLocks noChangeArrowheads="1"/>
        </xdr:cNvSpPr>
      </xdr:nvSpPr>
      <xdr:spPr bwMode="auto">
        <a:xfrm>
          <a:off x="5067300" y="1705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53" name="Text Box 20"/>
        <xdr:cNvSpPr txBox="1">
          <a:spLocks noChangeArrowheads="1"/>
        </xdr:cNvSpPr>
      </xdr:nvSpPr>
      <xdr:spPr bwMode="auto">
        <a:xfrm>
          <a:off x="5067300" y="1705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54" name="Text Box 21"/>
        <xdr:cNvSpPr txBox="1">
          <a:spLocks noChangeArrowheads="1"/>
        </xdr:cNvSpPr>
      </xdr:nvSpPr>
      <xdr:spPr bwMode="auto">
        <a:xfrm>
          <a:off x="5067300" y="1705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55" name="Text Box 22"/>
        <xdr:cNvSpPr txBox="1">
          <a:spLocks noChangeArrowheads="1"/>
        </xdr:cNvSpPr>
      </xdr:nvSpPr>
      <xdr:spPr bwMode="auto">
        <a:xfrm>
          <a:off x="5067300" y="1705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56" name="Text Box 23"/>
        <xdr:cNvSpPr txBox="1">
          <a:spLocks noChangeArrowheads="1"/>
        </xdr:cNvSpPr>
      </xdr:nvSpPr>
      <xdr:spPr bwMode="auto">
        <a:xfrm>
          <a:off x="5067300" y="1705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457" name="Text Box 24"/>
        <xdr:cNvSpPr txBox="1">
          <a:spLocks noChangeArrowheads="1"/>
        </xdr:cNvSpPr>
      </xdr:nvSpPr>
      <xdr:spPr bwMode="auto">
        <a:xfrm>
          <a:off x="5067300" y="1705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458" name="Text Box 1"/>
        <xdr:cNvSpPr txBox="1">
          <a:spLocks noChangeArrowheads="1"/>
        </xdr:cNvSpPr>
      </xdr:nvSpPr>
      <xdr:spPr bwMode="auto">
        <a:xfrm>
          <a:off x="5067300" y="17059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459" name="Text Box 2"/>
        <xdr:cNvSpPr txBox="1">
          <a:spLocks noChangeArrowheads="1"/>
        </xdr:cNvSpPr>
      </xdr:nvSpPr>
      <xdr:spPr bwMode="auto">
        <a:xfrm>
          <a:off x="5067300" y="17059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460" name="Text Box 3"/>
        <xdr:cNvSpPr txBox="1">
          <a:spLocks noChangeArrowheads="1"/>
        </xdr:cNvSpPr>
      </xdr:nvSpPr>
      <xdr:spPr bwMode="auto">
        <a:xfrm>
          <a:off x="5067300" y="17059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461" name="Text Box 4"/>
        <xdr:cNvSpPr txBox="1">
          <a:spLocks noChangeArrowheads="1"/>
        </xdr:cNvSpPr>
      </xdr:nvSpPr>
      <xdr:spPr bwMode="auto">
        <a:xfrm>
          <a:off x="5067300" y="17059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462" name="Text Box 5"/>
        <xdr:cNvSpPr txBox="1">
          <a:spLocks noChangeArrowheads="1"/>
        </xdr:cNvSpPr>
      </xdr:nvSpPr>
      <xdr:spPr bwMode="auto">
        <a:xfrm>
          <a:off x="5067300" y="17059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463" name="Text Box 6"/>
        <xdr:cNvSpPr txBox="1">
          <a:spLocks noChangeArrowheads="1"/>
        </xdr:cNvSpPr>
      </xdr:nvSpPr>
      <xdr:spPr bwMode="auto">
        <a:xfrm>
          <a:off x="5067300" y="17059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464" name="Text Box 7"/>
        <xdr:cNvSpPr txBox="1">
          <a:spLocks noChangeArrowheads="1"/>
        </xdr:cNvSpPr>
      </xdr:nvSpPr>
      <xdr:spPr bwMode="auto">
        <a:xfrm>
          <a:off x="5067300" y="17059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465" name="Text Box 8"/>
        <xdr:cNvSpPr txBox="1">
          <a:spLocks noChangeArrowheads="1"/>
        </xdr:cNvSpPr>
      </xdr:nvSpPr>
      <xdr:spPr bwMode="auto">
        <a:xfrm>
          <a:off x="5067300" y="17059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466" name="Text Box 9"/>
        <xdr:cNvSpPr txBox="1">
          <a:spLocks noChangeArrowheads="1"/>
        </xdr:cNvSpPr>
      </xdr:nvSpPr>
      <xdr:spPr bwMode="auto">
        <a:xfrm>
          <a:off x="5067300" y="17059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467" name="Text Box 10"/>
        <xdr:cNvSpPr txBox="1">
          <a:spLocks noChangeArrowheads="1"/>
        </xdr:cNvSpPr>
      </xdr:nvSpPr>
      <xdr:spPr bwMode="auto">
        <a:xfrm>
          <a:off x="5067300" y="17059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468" name="Text Box 11"/>
        <xdr:cNvSpPr txBox="1">
          <a:spLocks noChangeArrowheads="1"/>
        </xdr:cNvSpPr>
      </xdr:nvSpPr>
      <xdr:spPr bwMode="auto">
        <a:xfrm>
          <a:off x="5067300" y="17059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469" name="Text Box 12"/>
        <xdr:cNvSpPr txBox="1">
          <a:spLocks noChangeArrowheads="1"/>
        </xdr:cNvSpPr>
      </xdr:nvSpPr>
      <xdr:spPr bwMode="auto">
        <a:xfrm>
          <a:off x="5067300" y="17059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470" name="Text Box 13"/>
        <xdr:cNvSpPr txBox="1">
          <a:spLocks noChangeArrowheads="1"/>
        </xdr:cNvSpPr>
      </xdr:nvSpPr>
      <xdr:spPr bwMode="auto">
        <a:xfrm>
          <a:off x="5067300" y="17059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471" name="Text Box 14"/>
        <xdr:cNvSpPr txBox="1">
          <a:spLocks noChangeArrowheads="1"/>
        </xdr:cNvSpPr>
      </xdr:nvSpPr>
      <xdr:spPr bwMode="auto">
        <a:xfrm>
          <a:off x="5067300" y="17059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472" name="Text Box 15"/>
        <xdr:cNvSpPr txBox="1">
          <a:spLocks noChangeArrowheads="1"/>
        </xdr:cNvSpPr>
      </xdr:nvSpPr>
      <xdr:spPr bwMode="auto">
        <a:xfrm>
          <a:off x="5067300" y="17059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473" name="Text Box 16"/>
        <xdr:cNvSpPr txBox="1">
          <a:spLocks noChangeArrowheads="1"/>
        </xdr:cNvSpPr>
      </xdr:nvSpPr>
      <xdr:spPr bwMode="auto">
        <a:xfrm>
          <a:off x="5067300" y="17059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474" name="Text Box 17"/>
        <xdr:cNvSpPr txBox="1">
          <a:spLocks noChangeArrowheads="1"/>
        </xdr:cNvSpPr>
      </xdr:nvSpPr>
      <xdr:spPr bwMode="auto">
        <a:xfrm>
          <a:off x="5067300" y="17059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475" name="Text Box 18"/>
        <xdr:cNvSpPr txBox="1">
          <a:spLocks noChangeArrowheads="1"/>
        </xdr:cNvSpPr>
      </xdr:nvSpPr>
      <xdr:spPr bwMode="auto">
        <a:xfrm>
          <a:off x="5067300" y="17059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476" name="Text Box 19"/>
        <xdr:cNvSpPr txBox="1">
          <a:spLocks noChangeArrowheads="1"/>
        </xdr:cNvSpPr>
      </xdr:nvSpPr>
      <xdr:spPr bwMode="auto">
        <a:xfrm>
          <a:off x="5067300" y="17059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477" name="Text Box 20"/>
        <xdr:cNvSpPr txBox="1">
          <a:spLocks noChangeArrowheads="1"/>
        </xdr:cNvSpPr>
      </xdr:nvSpPr>
      <xdr:spPr bwMode="auto">
        <a:xfrm>
          <a:off x="5067300" y="17059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478" name="Text Box 21"/>
        <xdr:cNvSpPr txBox="1">
          <a:spLocks noChangeArrowheads="1"/>
        </xdr:cNvSpPr>
      </xdr:nvSpPr>
      <xdr:spPr bwMode="auto">
        <a:xfrm>
          <a:off x="5067300" y="17059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479" name="Text Box 22"/>
        <xdr:cNvSpPr txBox="1">
          <a:spLocks noChangeArrowheads="1"/>
        </xdr:cNvSpPr>
      </xdr:nvSpPr>
      <xdr:spPr bwMode="auto">
        <a:xfrm>
          <a:off x="5067300" y="17059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480" name="Text Box 23"/>
        <xdr:cNvSpPr txBox="1">
          <a:spLocks noChangeArrowheads="1"/>
        </xdr:cNvSpPr>
      </xdr:nvSpPr>
      <xdr:spPr bwMode="auto">
        <a:xfrm>
          <a:off x="5067300" y="17059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481" name="Text Box 24"/>
        <xdr:cNvSpPr txBox="1">
          <a:spLocks noChangeArrowheads="1"/>
        </xdr:cNvSpPr>
      </xdr:nvSpPr>
      <xdr:spPr bwMode="auto">
        <a:xfrm>
          <a:off x="5067300" y="17059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482" name="Text Box 1"/>
        <xdr:cNvSpPr txBox="1">
          <a:spLocks noChangeArrowheads="1"/>
        </xdr:cNvSpPr>
      </xdr:nvSpPr>
      <xdr:spPr bwMode="auto">
        <a:xfrm>
          <a:off x="5067300" y="17059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483" name="Text Box 2"/>
        <xdr:cNvSpPr txBox="1">
          <a:spLocks noChangeArrowheads="1"/>
        </xdr:cNvSpPr>
      </xdr:nvSpPr>
      <xdr:spPr bwMode="auto">
        <a:xfrm>
          <a:off x="5067300" y="17059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484" name="Text Box 3"/>
        <xdr:cNvSpPr txBox="1">
          <a:spLocks noChangeArrowheads="1"/>
        </xdr:cNvSpPr>
      </xdr:nvSpPr>
      <xdr:spPr bwMode="auto">
        <a:xfrm>
          <a:off x="5067300" y="17059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485" name="Text Box 4"/>
        <xdr:cNvSpPr txBox="1">
          <a:spLocks noChangeArrowheads="1"/>
        </xdr:cNvSpPr>
      </xdr:nvSpPr>
      <xdr:spPr bwMode="auto">
        <a:xfrm>
          <a:off x="5067300" y="17059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486" name="Text Box 5"/>
        <xdr:cNvSpPr txBox="1">
          <a:spLocks noChangeArrowheads="1"/>
        </xdr:cNvSpPr>
      </xdr:nvSpPr>
      <xdr:spPr bwMode="auto">
        <a:xfrm>
          <a:off x="5067300" y="17059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487" name="Text Box 6"/>
        <xdr:cNvSpPr txBox="1">
          <a:spLocks noChangeArrowheads="1"/>
        </xdr:cNvSpPr>
      </xdr:nvSpPr>
      <xdr:spPr bwMode="auto">
        <a:xfrm>
          <a:off x="5067300" y="17059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488" name="Text Box 7"/>
        <xdr:cNvSpPr txBox="1">
          <a:spLocks noChangeArrowheads="1"/>
        </xdr:cNvSpPr>
      </xdr:nvSpPr>
      <xdr:spPr bwMode="auto">
        <a:xfrm>
          <a:off x="5067300" y="17059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489" name="Text Box 8"/>
        <xdr:cNvSpPr txBox="1">
          <a:spLocks noChangeArrowheads="1"/>
        </xdr:cNvSpPr>
      </xdr:nvSpPr>
      <xdr:spPr bwMode="auto">
        <a:xfrm>
          <a:off x="5067300" y="17059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490" name="Text Box 9"/>
        <xdr:cNvSpPr txBox="1">
          <a:spLocks noChangeArrowheads="1"/>
        </xdr:cNvSpPr>
      </xdr:nvSpPr>
      <xdr:spPr bwMode="auto">
        <a:xfrm>
          <a:off x="5067300" y="17059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491" name="Text Box 10"/>
        <xdr:cNvSpPr txBox="1">
          <a:spLocks noChangeArrowheads="1"/>
        </xdr:cNvSpPr>
      </xdr:nvSpPr>
      <xdr:spPr bwMode="auto">
        <a:xfrm>
          <a:off x="5067300" y="17059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492" name="Text Box 11"/>
        <xdr:cNvSpPr txBox="1">
          <a:spLocks noChangeArrowheads="1"/>
        </xdr:cNvSpPr>
      </xdr:nvSpPr>
      <xdr:spPr bwMode="auto">
        <a:xfrm>
          <a:off x="5067300" y="17059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493" name="Text Box 12"/>
        <xdr:cNvSpPr txBox="1">
          <a:spLocks noChangeArrowheads="1"/>
        </xdr:cNvSpPr>
      </xdr:nvSpPr>
      <xdr:spPr bwMode="auto">
        <a:xfrm>
          <a:off x="5067300" y="17059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494" name="Text Box 13"/>
        <xdr:cNvSpPr txBox="1">
          <a:spLocks noChangeArrowheads="1"/>
        </xdr:cNvSpPr>
      </xdr:nvSpPr>
      <xdr:spPr bwMode="auto">
        <a:xfrm>
          <a:off x="5067300" y="17059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495" name="Text Box 14"/>
        <xdr:cNvSpPr txBox="1">
          <a:spLocks noChangeArrowheads="1"/>
        </xdr:cNvSpPr>
      </xdr:nvSpPr>
      <xdr:spPr bwMode="auto">
        <a:xfrm>
          <a:off x="5067300" y="17059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496" name="Text Box 15"/>
        <xdr:cNvSpPr txBox="1">
          <a:spLocks noChangeArrowheads="1"/>
        </xdr:cNvSpPr>
      </xdr:nvSpPr>
      <xdr:spPr bwMode="auto">
        <a:xfrm>
          <a:off x="5067300" y="17059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497" name="Text Box 16"/>
        <xdr:cNvSpPr txBox="1">
          <a:spLocks noChangeArrowheads="1"/>
        </xdr:cNvSpPr>
      </xdr:nvSpPr>
      <xdr:spPr bwMode="auto">
        <a:xfrm>
          <a:off x="5067300" y="17059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498" name="Text Box 17"/>
        <xdr:cNvSpPr txBox="1">
          <a:spLocks noChangeArrowheads="1"/>
        </xdr:cNvSpPr>
      </xdr:nvSpPr>
      <xdr:spPr bwMode="auto">
        <a:xfrm>
          <a:off x="5067300" y="17059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499" name="Text Box 18"/>
        <xdr:cNvSpPr txBox="1">
          <a:spLocks noChangeArrowheads="1"/>
        </xdr:cNvSpPr>
      </xdr:nvSpPr>
      <xdr:spPr bwMode="auto">
        <a:xfrm>
          <a:off x="5067300" y="17059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500" name="Text Box 19"/>
        <xdr:cNvSpPr txBox="1">
          <a:spLocks noChangeArrowheads="1"/>
        </xdr:cNvSpPr>
      </xdr:nvSpPr>
      <xdr:spPr bwMode="auto">
        <a:xfrm>
          <a:off x="5067300" y="17059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501" name="Text Box 20"/>
        <xdr:cNvSpPr txBox="1">
          <a:spLocks noChangeArrowheads="1"/>
        </xdr:cNvSpPr>
      </xdr:nvSpPr>
      <xdr:spPr bwMode="auto">
        <a:xfrm>
          <a:off x="5067300" y="17059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502" name="Text Box 21"/>
        <xdr:cNvSpPr txBox="1">
          <a:spLocks noChangeArrowheads="1"/>
        </xdr:cNvSpPr>
      </xdr:nvSpPr>
      <xdr:spPr bwMode="auto">
        <a:xfrm>
          <a:off x="5067300" y="17059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503" name="Text Box 22"/>
        <xdr:cNvSpPr txBox="1">
          <a:spLocks noChangeArrowheads="1"/>
        </xdr:cNvSpPr>
      </xdr:nvSpPr>
      <xdr:spPr bwMode="auto">
        <a:xfrm>
          <a:off x="5067300" y="17059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504" name="Text Box 23"/>
        <xdr:cNvSpPr txBox="1">
          <a:spLocks noChangeArrowheads="1"/>
        </xdr:cNvSpPr>
      </xdr:nvSpPr>
      <xdr:spPr bwMode="auto">
        <a:xfrm>
          <a:off x="5067300" y="17059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505" name="Text Box 24"/>
        <xdr:cNvSpPr txBox="1">
          <a:spLocks noChangeArrowheads="1"/>
        </xdr:cNvSpPr>
      </xdr:nvSpPr>
      <xdr:spPr bwMode="auto">
        <a:xfrm>
          <a:off x="5067300" y="17059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5067300" y="19640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07" name="Text Box 2"/>
        <xdr:cNvSpPr txBox="1">
          <a:spLocks noChangeArrowheads="1"/>
        </xdr:cNvSpPr>
      </xdr:nvSpPr>
      <xdr:spPr bwMode="auto">
        <a:xfrm>
          <a:off x="5067300" y="19640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08" name="Text Box 3"/>
        <xdr:cNvSpPr txBox="1">
          <a:spLocks noChangeArrowheads="1"/>
        </xdr:cNvSpPr>
      </xdr:nvSpPr>
      <xdr:spPr bwMode="auto">
        <a:xfrm>
          <a:off x="5067300" y="19640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09" name="Text Box 4"/>
        <xdr:cNvSpPr txBox="1">
          <a:spLocks noChangeArrowheads="1"/>
        </xdr:cNvSpPr>
      </xdr:nvSpPr>
      <xdr:spPr bwMode="auto">
        <a:xfrm>
          <a:off x="5067300" y="19640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10" name="Text Box 5"/>
        <xdr:cNvSpPr txBox="1">
          <a:spLocks noChangeArrowheads="1"/>
        </xdr:cNvSpPr>
      </xdr:nvSpPr>
      <xdr:spPr bwMode="auto">
        <a:xfrm>
          <a:off x="5067300" y="19640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11" name="Text Box 6"/>
        <xdr:cNvSpPr txBox="1">
          <a:spLocks noChangeArrowheads="1"/>
        </xdr:cNvSpPr>
      </xdr:nvSpPr>
      <xdr:spPr bwMode="auto">
        <a:xfrm>
          <a:off x="5067300" y="19640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12" name="Text Box 7"/>
        <xdr:cNvSpPr txBox="1">
          <a:spLocks noChangeArrowheads="1"/>
        </xdr:cNvSpPr>
      </xdr:nvSpPr>
      <xdr:spPr bwMode="auto">
        <a:xfrm>
          <a:off x="5067300" y="19640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13" name="Text Box 8"/>
        <xdr:cNvSpPr txBox="1">
          <a:spLocks noChangeArrowheads="1"/>
        </xdr:cNvSpPr>
      </xdr:nvSpPr>
      <xdr:spPr bwMode="auto">
        <a:xfrm>
          <a:off x="5067300" y="19640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14" name="Text Box 9"/>
        <xdr:cNvSpPr txBox="1">
          <a:spLocks noChangeArrowheads="1"/>
        </xdr:cNvSpPr>
      </xdr:nvSpPr>
      <xdr:spPr bwMode="auto">
        <a:xfrm>
          <a:off x="5067300" y="19640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15" name="Text Box 10"/>
        <xdr:cNvSpPr txBox="1">
          <a:spLocks noChangeArrowheads="1"/>
        </xdr:cNvSpPr>
      </xdr:nvSpPr>
      <xdr:spPr bwMode="auto">
        <a:xfrm>
          <a:off x="5067300" y="19640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16" name="Text Box 11"/>
        <xdr:cNvSpPr txBox="1">
          <a:spLocks noChangeArrowheads="1"/>
        </xdr:cNvSpPr>
      </xdr:nvSpPr>
      <xdr:spPr bwMode="auto">
        <a:xfrm>
          <a:off x="5067300" y="19640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17" name="Text Box 12"/>
        <xdr:cNvSpPr txBox="1">
          <a:spLocks noChangeArrowheads="1"/>
        </xdr:cNvSpPr>
      </xdr:nvSpPr>
      <xdr:spPr bwMode="auto">
        <a:xfrm>
          <a:off x="5067300" y="19640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18" name="Text Box 13"/>
        <xdr:cNvSpPr txBox="1">
          <a:spLocks noChangeArrowheads="1"/>
        </xdr:cNvSpPr>
      </xdr:nvSpPr>
      <xdr:spPr bwMode="auto">
        <a:xfrm>
          <a:off x="5067300" y="19640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19" name="Text Box 14"/>
        <xdr:cNvSpPr txBox="1">
          <a:spLocks noChangeArrowheads="1"/>
        </xdr:cNvSpPr>
      </xdr:nvSpPr>
      <xdr:spPr bwMode="auto">
        <a:xfrm>
          <a:off x="5067300" y="19640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20" name="Text Box 15"/>
        <xdr:cNvSpPr txBox="1">
          <a:spLocks noChangeArrowheads="1"/>
        </xdr:cNvSpPr>
      </xdr:nvSpPr>
      <xdr:spPr bwMode="auto">
        <a:xfrm>
          <a:off x="5067300" y="19640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21" name="Text Box 16"/>
        <xdr:cNvSpPr txBox="1">
          <a:spLocks noChangeArrowheads="1"/>
        </xdr:cNvSpPr>
      </xdr:nvSpPr>
      <xdr:spPr bwMode="auto">
        <a:xfrm>
          <a:off x="5067300" y="19640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22" name="Text Box 17"/>
        <xdr:cNvSpPr txBox="1">
          <a:spLocks noChangeArrowheads="1"/>
        </xdr:cNvSpPr>
      </xdr:nvSpPr>
      <xdr:spPr bwMode="auto">
        <a:xfrm>
          <a:off x="5067300" y="19640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23" name="Text Box 18"/>
        <xdr:cNvSpPr txBox="1">
          <a:spLocks noChangeArrowheads="1"/>
        </xdr:cNvSpPr>
      </xdr:nvSpPr>
      <xdr:spPr bwMode="auto">
        <a:xfrm>
          <a:off x="5067300" y="19640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24" name="Text Box 19"/>
        <xdr:cNvSpPr txBox="1">
          <a:spLocks noChangeArrowheads="1"/>
        </xdr:cNvSpPr>
      </xdr:nvSpPr>
      <xdr:spPr bwMode="auto">
        <a:xfrm>
          <a:off x="5067300" y="19640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25" name="Text Box 20"/>
        <xdr:cNvSpPr txBox="1">
          <a:spLocks noChangeArrowheads="1"/>
        </xdr:cNvSpPr>
      </xdr:nvSpPr>
      <xdr:spPr bwMode="auto">
        <a:xfrm>
          <a:off x="5067300" y="19640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26" name="Text Box 21"/>
        <xdr:cNvSpPr txBox="1">
          <a:spLocks noChangeArrowheads="1"/>
        </xdr:cNvSpPr>
      </xdr:nvSpPr>
      <xdr:spPr bwMode="auto">
        <a:xfrm>
          <a:off x="5067300" y="19640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27" name="Text Box 22"/>
        <xdr:cNvSpPr txBox="1">
          <a:spLocks noChangeArrowheads="1"/>
        </xdr:cNvSpPr>
      </xdr:nvSpPr>
      <xdr:spPr bwMode="auto">
        <a:xfrm>
          <a:off x="5067300" y="19640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28" name="Text Box 23"/>
        <xdr:cNvSpPr txBox="1">
          <a:spLocks noChangeArrowheads="1"/>
        </xdr:cNvSpPr>
      </xdr:nvSpPr>
      <xdr:spPr bwMode="auto">
        <a:xfrm>
          <a:off x="5067300" y="19640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29" name="Text Box 24"/>
        <xdr:cNvSpPr txBox="1">
          <a:spLocks noChangeArrowheads="1"/>
        </xdr:cNvSpPr>
      </xdr:nvSpPr>
      <xdr:spPr bwMode="auto">
        <a:xfrm>
          <a:off x="5067300" y="19640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30" name="Text Box 1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31" name="Text Box 2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32" name="Text Box 3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33" name="Text Box 4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34" name="Text Box 5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35" name="Text Box 6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36" name="Text Box 7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37" name="Text Box 8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38" name="Text Box 9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39" name="Text Box 10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40" name="Text Box 11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41" name="Text Box 12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42" name="Text Box 13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43" name="Text Box 14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44" name="Text Box 15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45" name="Text Box 16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46" name="Text Box 17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47" name="Text Box 18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48" name="Text Box 19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49" name="Text Box 20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50" name="Text Box 21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51" name="Text Box 22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52" name="Text Box 23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53" name="Text Box 24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5067300" y="5667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55" name="Text Box 2"/>
        <xdr:cNvSpPr txBox="1">
          <a:spLocks noChangeArrowheads="1"/>
        </xdr:cNvSpPr>
      </xdr:nvSpPr>
      <xdr:spPr bwMode="auto">
        <a:xfrm>
          <a:off x="5067300" y="5667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56" name="Text Box 3"/>
        <xdr:cNvSpPr txBox="1">
          <a:spLocks noChangeArrowheads="1"/>
        </xdr:cNvSpPr>
      </xdr:nvSpPr>
      <xdr:spPr bwMode="auto">
        <a:xfrm>
          <a:off x="5067300" y="5667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57" name="Text Box 4"/>
        <xdr:cNvSpPr txBox="1">
          <a:spLocks noChangeArrowheads="1"/>
        </xdr:cNvSpPr>
      </xdr:nvSpPr>
      <xdr:spPr bwMode="auto">
        <a:xfrm>
          <a:off x="5067300" y="5667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58" name="Text Box 5"/>
        <xdr:cNvSpPr txBox="1">
          <a:spLocks noChangeArrowheads="1"/>
        </xdr:cNvSpPr>
      </xdr:nvSpPr>
      <xdr:spPr bwMode="auto">
        <a:xfrm>
          <a:off x="5067300" y="5667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59" name="Text Box 6"/>
        <xdr:cNvSpPr txBox="1">
          <a:spLocks noChangeArrowheads="1"/>
        </xdr:cNvSpPr>
      </xdr:nvSpPr>
      <xdr:spPr bwMode="auto">
        <a:xfrm>
          <a:off x="5067300" y="5667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60" name="Text Box 7"/>
        <xdr:cNvSpPr txBox="1">
          <a:spLocks noChangeArrowheads="1"/>
        </xdr:cNvSpPr>
      </xdr:nvSpPr>
      <xdr:spPr bwMode="auto">
        <a:xfrm>
          <a:off x="5067300" y="5667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61" name="Text Box 8"/>
        <xdr:cNvSpPr txBox="1">
          <a:spLocks noChangeArrowheads="1"/>
        </xdr:cNvSpPr>
      </xdr:nvSpPr>
      <xdr:spPr bwMode="auto">
        <a:xfrm>
          <a:off x="5067300" y="5667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62" name="Text Box 9"/>
        <xdr:cNvSpPr txBox="1">
          <a:spLocks noChangeArrowheads="1"/>
        </xdr:cNvSpPr>
      </xdr:nvSpPr>
      <xdr:spPr bwMode="auto">
        <a:xfrm>
          <a:off x="5067300" y="5667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63" name="Text Box 10"/>
        <xdr:cNvSpPr txBox="1">
          <a:spLocks noChangeArrowheads="1"/>
        </xdr:cNvSpPr>
      </xdr:nvSpPr>
      <xdr:spPr bwMode="auto">
        <a:xfrm>
          <a:off x="5067300" y="5667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64" name="Text Box 11"/>
        <xdr:cNvSpPr txBox="1">
          <a:spLocks noChangeArrowheads="1"/>
        </xdr:cNvSpPr>
      </xdr:nvSpPr>
      <xdr:spPr bwMode="auto">
        <a:xfrm>
          <a:off x="5067300" y="5667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65" name="Text Box 12"/>
        <xdr:cNvSpPr txBox="1">
          <a:spLocks noChangeArrowheads="1"/>
        </xdr:cNvSpPr>
      </xdr:nvSpPr>
      <xdr:spPr bwMode="auto">
        <a:xfrm>
          <a:off x="5067300" y="5667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66" name="Text Box 13"/>
        <xdr:cNvSpPr txBox="1">
          <a:spLocks noChangeArrowheads="1"/>
        </xdr:cNvSpPr>
      </xdr:nvSpPr>
      <xdr:spPr bwMode="auto">
        <a:xfrm>
          <a:off x="5067300" y="5667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67" name="Text Box 14"/>
        <xdr:cNvSpPr txBox="1">
          <a:spLocks noChangeArrowheads="1"/>
        </xdr:cNvSpPr>
      </xdr:nvSpPr>
      <xdr:spPr bwMode="auto">
        <a:xfrm>
          <a:off x="5067300" y="5667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68" name="Text Box 15"/>
        <xdr:cNvSpPr txBox="1">
          <a:spLocks noChangeArrowheads="1"/>
        </xdr:cNvSpPr>
      </xdr:nvSpPr>
      <xdr:spPr bwMode="auto">
        <a:xfrm>
          <a:off x="5067300" y="5667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69" name="Text Box 16"/>
        <xdr:cNvSpPr txBox="1">
          <a:spLocks noChangeArrowheads="1"/>
        </xdr:cNvSpPr>
      </xdr:nvSpPr>
      <xdr:spPr bwMode="auto">
        <a:xfrm>
          <a:off x="5067300" y="5667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70" name="Text Box 17"/>
        <xdr:cNvSpPr txBox="1">
          <a:spLocks noChangeArrowheads="1"/>
        </xdr:cNvSpPr>
      </xdr:nvSpPr>
      <xdr:spPr bwMode="auto">
        <a:xfrm>
          <a:off x="5067300" y="5667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71" name="Text Box 18"/>
        <xdr:cNvSpPr txBox="1">
          <a:spLocks noChangeArrowheads="1"/>
        </xdr:cNvSpPr>
      </xdr:nvSpPr>
      <xdr:spPr bwMode="auto">
        <a:xfrm>
          <a:off x="5067300" y="5667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72" name="Text Box 19"/>
        <xdr:cNvSpPr txBox="1">
          <a:spLocks noChangeArrowheads="1"/>
        </xdr:cNvSpPr>
      </xdr:nvSpPr>
      <xdr:spPr bwMode="auto">
        <a:xfrm>
          <a:off x="5067300" y="5667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73" name="Text Box 20"/>
        <xdr:cNvSpPr txBox="1">
          <a:spLocks noChangeArrowheads="1"/>
        </xdr:cNvSpPr>
      </xdr:nvSpPr>
      <xdr:spPr bwMode="auto">
        <a:xfrm>
          <a:off x="5067300" y="5667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74" name="Text Box 21"/>
        <xdr:cNvSpPr txBox="1">
          <a:spLocks noChangeArrowheads="1"/>
        </xdr:cNvSpPr>
      </xdr:nvSpPr>
      <xdr:spPr bwMode="auto">
        <a:xfrm>
          <a:off x="5067300" y="5667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75" name="Text Box 22"/>
        <xdr:cNvSpPr txBox="1">
          <a:spLocks noChangeArrowheads="1"/>
        </xdr:cNvSpPr>
      </xdr:nvSpPr>
      <xdr:spPr bwMode="auto">
        <a:xfrm>
          <a:off x="5067300" y="5667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76" name="Text Box 23"/>
        <xdr:cNvSpPr txBox="1">
          <a:spLocks noChangeArrowheads="1"/>
        </xdr:cNvSpPr>
      </xdr:nvSpPr>
      <xdr:spPr bwMode="auto">
        <a:xfrm>
          <a:off x="5067300" y="5667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77" name="Text Box 24"/>
        <xdr:cNvSpPr txBox="1">
          <a:spLocks noChangeArrowheads="1"/>
        </xdr:cNvSpPr>
      </xdr:nvSpPr>
      <xdr:spPr bwMode="auto">
        <a:xfrm>
          <a:off x="5067300" y="5667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78" name="Text Box 1"/>
        <xdr:cNvSpPr txBox="1">
          <a:spLocks noChangeArrowheads="1"/>
        </xdr:cNvSpPr>
      </xdr:nvSpPr>
      <xdr:spPr bwMode="auto">
        <a:xfrm>
          <a:off x="5067300" y="1705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79" name="Text Box 2"/>
        <xdr:cNvSpPr txBox="1">
          <a:spLocks noChangeArrowheads="1"/>
        </xdr:cNvSpPr>
      </xdr:nvSpPr>
      <xdr:spPr bwMode="auto">
        <a:xfrm>
          <a:off x="5067300" y="1705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80" name="Text Box 3"/>
        <xdr:cNvSpPr txBox="1">
          <a:spLocks noChangeArrowheads="1"/>
        </xdr:cNvSpPr>
      </xdr:nvSpPr>
      <xdr:spPr bwMode="auto">
        <a:xfrm>
          <a:off x="5067300" y="1705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81" name="Text Box 4"/>
        <xdr:cNvSpPr txBox="1">
          <a:spLocks noChangeArrowheads="1"/>
        </xdr:cNvSpPr>
      </xdr:nvSpPr>
      <xdr:spPr bwMode="auto">
        <a:xfrm>
          <a:off x="5067300" y="1705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82" name="Text Box 5"/>
        <xdr:cNvSpPr txBox="1">
          <a:spLocks noChangeArrowheads="1"/>
        </xdr:cNvSpPr>
      </xdr:nvSpPr>
      <xdr:spPr bwMode="auto">
        <a:xfrm>
          <a:off x="5067300" y="1705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83" name="Text Box 6"/>
        <xdr:cNvSpPr txBox="1">
          <a:spLocks noChangeArrowheads="1"/>
        </xdr:cNvSpPr>
      </xdr:nvSpPr>
      <xdr:spPr bwMode="auto">
        <a:xfrm>
          <a:off x="5067300" y="1705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84" name="Text Box 7"/>
        <xdr:cNvSpPr txBox="1">
          <a:spLocks noChangeArrowheads="1"/>
        </xdr:cNvSpPr>
      </xdr:nvSpPr>
      <xdr:spPr bwMode="auto">
        <a:xfrm>
          <a:off x="5067300" y="1705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85" name="Text Box 8"/>
        <xdr:cNvSpPr txBox="1">
          <a:spLocks noChangeArrowheads="1"/>
        </xdr:cNvSpPr>
      </xdr:nvSpPr>
      <xdr:spPr bwMode="auto">
        <a:xfrm>
          <a:off x="5067300" y="1705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86" name="Text Box 9"/>
        <xdr:cNvSpPr txBox="1">
          <a:spLocks noChangeArrowheads="1"/>
        </xdr:cNvSpPr>
      </xdr:nvSpPr>
      <xdr:spPr bwMode="auto">
        <a:xfrm>
          <a:off x="5067300" y="1705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87" name="Text Box 10"/>
        <xdr:cNvSpPr txBox="1">
          <a:spLocks noChangeArrowheads="1"/>
        </xdr:cNvSpPr>
      </xdr:nvSpPr>
      <xdr:spPr bwMode="auto">
        <a:xfrm>
          <a:off x="5067300" y="1705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88" name="Text Box 11"/>
        <xdr:cNvSpPr txBox="1">
          <a:spLocks noChangeArrowheads="1"/>
        </xdr:cNvSpPr>
      </xdr:nvSpPr>
      <xdr:spPr bwMode="auto">
        <a:xfrm>
          <a:off x="5067300" y="1705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89" name="Text Box 12"/>
        <xdr:cNvSpPr txBox="1">
          <a:spLocks noChangeArrowheads="1"/>
        </xdr:cNvSpPr>
      </xdr:nvSpPr>
      <xdr:spPr bwMode="auto">
        <a:xfrm>
          <a:off x="5067300" y="1705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90" name="Text Box 13"/>
        <xdr:cNvSpPr txBox="1">
          <a:spLocks noChangeArrowheads="1"/>
        </xdr:cNvSpPr>
      </xdr:nvSpPr>
      <xdr:spPr bwMode="auto">
        <a:xfrm>
          <a:off x="5067300" y="1705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91" name="Text Box 14"/>
        <xdr:cNvSpPr txBox="1">
          <a:spLocks noChangeArrowheads="1"/>
        </xdr:cNvSpPr>
      </xdr:nvSpPr>
      <xdr:spPr bwMode="auto">
        <a:xfrm>
          <a:off x="5067300" y="1705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92" name="Text Box 15"/>
        <xdr:cNvSpPr txBox="1">
          <a:spLocks noChangeArrowheads="1"/>
        </xdr:cNvSpPr>
      </xdr:nvSpPr>
      <xdr:spPr bwMode="auto">
        <a:xfrm>
          <a:off x="5067300" y="1705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93" name="Text Box 16"/>
        <xdr:cNvSpPr txBox="1">
          <a:spLocks noChangeArrowheads="1"/>
        </xdr:cNvSpPr>
      </xdr:nvSpPr>
      <xdr:spPr bwMode="auto">
        <a:xfrm>
          <a:off x="5067300" y="1705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94" name="Text Box 17"/>
        <xdr:cNvSpPr txBox="1">
          <a:spLocks noChangeArrowheads="1"/>
        </xdr:cNvSpPr>
      </xdr:nvSpPr>
      <xdr:spPr bwMode="auto">
        <a:xfrm>
          <a:off x="5067300" y="1705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95" name="Text Box 18"/>
        <xdr:cNvSpPr txBox="1">
          <a:spLocks noChangeArrowheads="1"/>
        </xdr:cNvSpPr>
      </xdr:nvSpPr>
      <xdr:spPr bwMode="auto">
        <a:xfrm>
          <a:off x="5067300" y="1705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96" name="Text Box 19"/>
        <xdr:cNvSpPr txBox="1">
          <a:spLocks noChangeArrowheads="1"/>
        </xdr:cNvSpPr>
      </xdr:nvSpPr>
      <xdr:spPr bwMode="auto">
        <a:xfrm>
          <a:off x="5067300" y="1705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97" name="Text Box 20"/>
        <xdr:cNvSpPr txBox="1">
          <a:spLocks noChangeArrowheads="1"/>
        </xdr:cNvSpPr>
      </xdr:nvSpPr>
      <xdr:spPr bwMode="auto">
        <a:xfrm>
          <a:off x="5067300" y="1705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98" name="Text Box 21"/>
        <xdr:cNvSpPr txBox="1">
          <a:spLocks noChangeArrowheads="1"/>
        </xdr:cNvSpPr>
      </xdr:nvSpPr>
      <xdr:spPr bwMode="auto">
        <a:xfrm>
          <a:off x="5067300" y="1705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599" name="Text Box 22"/>
        <xdr:cNvSpPr txBox="1">
          <a:spLocks noChangeArrowheads="1"/>
        </xdr:cNvSpPr>
      </xdr:nvSpPr>
      <xdr:spPr bwMode="auto">
        <a:xfrm>
          <a:off x="5067300" y="1705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00" name="Text Box 23"/>
        <xdr:cNvSpPr txBox="1">
          <a:spLocks noChangeArrowheads="1"/>
        </xdr:cNvSpPr>
      </xdr:nvSpPr>
      <xdr:spPr bwMode="auto">
        <a:xfrm>
          <a:off x="5067300" y="1705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01" name="Text Box 24"/>
        <xdr:cNvSpPr txBox="1">
          <a:spLocks noChangeArrowheads="1"/>
        </xdr:cNvSpPr>
      </xdr:nvSpPr>
      <xdr:spPr bwMode="auto">
        <a:xfrm>
          <a:off x="5067300" y="17059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02" name="Text Box 1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03" name="Text Box 2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04" name="Text Box 3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05" name="Text Box 4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06" name="Text Box 5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07" name="Text Box 6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08" name="Text Box 7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09" name="Text Box 8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10" name="Text Box 9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11" name="Text Box 10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12" name="Text Box 11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13" name="Text Box 12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14" name="Text Box 13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15" name="Text Box 14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16" name="Text Box 15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17" name="Text Box 16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18" name="Text Box 17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19" name="Text Box 18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20" name="Text Box 19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21" name="Text Box 20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22" name="Text Box 21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23" name="Text Box 22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24" name="Text Box 23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25" name="Text Box 24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27" name="Text Box 2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28" name="Text Box 3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29" name="Text Box 4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30" name="Text Box 5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31" name="Text Box 6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32" name="Text Box 7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33" name="Text Box 8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34" name="Text Box 9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35" name="Text Box 10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36" name="Text Box 11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37" name="Text Box 12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38" name="Text Box 13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39" name="Text Box 14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40" name="Text Box 15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41" name="Text Box 16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42" name="Text Box 17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43" name="Text Box 18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44" name="Text Box 19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45" name="Text Box 20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46" name="Text Box 21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47" name="Text Box 22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48" name="Text Box 23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49" name="Text Box 24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50" name="Text Box 1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51" name="Text Box 2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52" name="Text Box 3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53" name="Text Box 4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54" name="Text Box 5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55" name="Text Box 6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56" name="Text Box 7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57" name="Text Box 8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58" name="Text Box 9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59" name="Text Box 10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60" name="Text Box 11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61" name="Text Box 12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62" name="Text Box 13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63" name="Text Box 14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64" name="Text Box 15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65" name="Text Box 16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66" name="Text Box 17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67" name="Text Box 18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68" name="Text Box 19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69" name="Text Box 20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70" name="Text Box 21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71" name="Text Box 22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72" name="Text Box 23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161925</xdr:rowOff>
    </xdr:to>
    <xdr:sp macro="" textlink="">
      <xdr:nvSpPr>
        <xdr:cNvPr id="673" name="Text Box 24"/>
        <xdr:cNvSpPr txBox="1">
          <a:spLocks noChangeArrowheads="1"/>
        </xdr:cNvSpPr>
      </xdr:nvSpPr>
      <xdr:spPr bwMode="auto">
        <a:xfrm>
          <a:off x="5067300" y="212312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5067300" y="19640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75" name="Text Box 2"/>
        <xdr:cNvSpPr txBox="1">
          <a:spLocks noChangeArrowheads="1"/>
        </xdr:cNvSpPr>
      </xdr:nvSpPr>
      <xdr:spPr bwMode="auto">
        <a:xfrm>
          <a:off x="5067300" y="19640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76" name="Text Box 3"/>
        <xdr:cNvSpPr txBox="1">
          <a:spLocks noChangeArrowheads="1"/>
        </xdr:cNvSpPr>
      </xdr:nvSpPr>
      <xdr:spPr bwMode="auto">
        <a:xfrm>
          <a:off x="5067300" y="19640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77" name="Text Box 4"/>
        <xdr:cNvSpPr txBox="1">
          <a:spLocks noChangeArrowheads="1"/>
        </xdr:cNvSpPr>
      </xdr:nvSpPr>
      <xdr:spPr bwMode="auto">
        <a:xfrm>
          <a:off x="5067300" y="19640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78" name="Text Box 5"/>
        <xdr:cNvSpPr txBox="1">
          <a:spLocks noChangeArrowheads="1"/>
        </xdr:cNvSpPr>
      </xdr:nvSpPr>
      <xdr:spPr bwMode="auto">
        <a:xfrm>
          <a:off x="5067300" y="19640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79" name="Text Box 6"/>
        <xdr:cNvSpPr txBox="1">
          <a:spLocks noChangeArrowheads="1"/>
        </xdr:cNvSpPr>
      </xdr:nvSpPr>
      <xdr:spPr bwMode="auto">
        <a:xfrm>
          <a:off x="5067300" y="19640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80" name="Text Box 7"/>
        <xdr:cNvSpPr txBox="1">
          <a:spLocks noChangeArrowheads="1"/>
        </xdr:cNvSpPr>
      </xdr:nvSpPr>
      <xdr:spPr bwMode="auto">
        <a:xfrm>
          <a:off x="5067300" y="19640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81" name="Text Box 8"/>
        <xdr:cNvSpPr txBox="1">
          <a:spLocks noChangeArrowheads="1"/>
        </xdr:cNvSpPr>
      </xdr:nvSpPr>
      <xdr:spPr bwMode="auto">
        <a:xfrm>
          <a:off x="5067300" y="19640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82" name="Text Box 9"/>
        <xdr:cNvSpPr txBox="1">
          <a:spLocks noChangeArrowheads="1"/>
        </xdr:cNvSpPr>
      </xdr:nvSpPr>
      <xdr:spPr bwMode="auto">
        <a:xfrm>
          <a:off x="5067300" y="19640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83" name="Text Box 10"/>
        <xdr:cNvSpPr txBox="1">
          <a:spLocks noChangeArrowheads="1"/>
        </xdr:cNvSpPr>
      </xdr:nvSpPr>
      <xdr:spPr bwMode="auto">
        <a:xfrm>
          <a:off x="5067300" y="19640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84" name="Text Box 11"/>
        <xdr:cNvSpPr txBox="1">
          <a:spLocks noChangeArrowheads="1"/>
        </xdr:cNvSpPr>
      </xdr:nvSpPr>
      <xdr:spPr bwMode="auto">
        <a:xfrm>
          <a:off x="5067300" y="19640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85" name="Text Box 12"/>
        <xdr:cNvSpPr txBox="1">
          <a:spLocks noChangeArrowheads="1"/>
        </xdr:cNvSpPr>
      </xdr:nvSpPr>
      <xdr:spPr bwMode="auto">
        <a:xfrm>
          <a:off x="5067300" y="19640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86" name="Text Box 13"/>
        <xdr:cNvSpPr txBox="1">
          <a:spLocks noChangeArrowheads="1"/>
        </xdr:cNvSpPr>
      </xdr:nvSpPr>
      <xdr:spPr bwMode="auto">
        <a:xfrm>
          <a:off x="5067300" y="19640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87" name="Text Box 14"/>
        <xdr:cNvSpPr txBox="1">
          <a:spLocks noChangeArrowheads="1"/>
        </xdr:cNvSpPr>
      </xdr:nvSpPr>
      <xdr:spPr bwMode="auto">
        <a:xfrm>
          <a:off x="5067300" y="19640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88" name="Text Box 15"/>
        <xdr:cNvSpPr txBox="1">
          <a:spLocks noChangeArrowheads="1"/>
        </xdr:cNvSpPr>
      </xdr:nvSpPr>
      <xdr:spPr bwMode="auto">
        <a:xfrm>
          <a:off x="5067300" y="19640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89" name="Text Box 16"/>
        <xdr:cNvSpPr txBox="1">
          <a:spLocks noChangeArrowheads="1"/>
        </xdr:cNvSpPr>
      </xdr:nvSpPr>
      <xdr:spPr bwMode="auto">
        <a:xfrm>
          <a:off x="5067300" y="19640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90" name="Text Box 17"/>
        <xdr:cNvSpPr txBox="1">
          <a:spLocks noChangeArrowheads="1"/>
        </xdr:cNvSpPr>
      </xdr:nvSpPr>
      <xdr:spPr bwMode="auto">
        <a:xfrm>
          <a:off x="5067300" y="19640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91" name="Text Box 18"/>
        <xdr:cNvSpPr txBox="1">
          <a:spLocks noChangeArrowheads="1"/>
        </xdr:cNvSpPr>
      </xdr:nvSpPr>
      <xdr:spPr bwMode="auto">
        <a:xfrm>
          <a:off x="5067300" y="19640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92" name="Text Box 19"/>
        <xdr:cNvSpPr txBox="1">
          <a:spLocks noChangeArrowheads="1"/>
        </xdr:cNvSpPr>
      </xdr:nvSpPr>
      <xdr:spPr bwMode="auto">
        <a:xfrm>
          <a:off x="5067300" y="19640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93" name="Text Box 20"/>
        <xdr:cNvSpPr txBox="1">
          <a:spLocks noChangeArrowheads="1"/>
        </xdr:cNvSpPr>
      </xdr:nvSpPr>
      <xdr:spPr bwMode="auto">
        <a:xfrm>
          <a:off x="5067300" y="19640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94" name="Text Box 21"/>
        <xdr:cNvSpPr txBox="1">
          <a:spLocks noChangeArrowheads="1"/>
        </xdr:cNvSpPr>
      </xdr:nvSpPr>
      <xdr:spPr bwMode="auto">
        <a:xfrm>
          <a:off x="5067300" y="19640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95" name="Text Box 22"/>
        <xdr:cNvSpPr txBox="1">
          <a:spLocks noChangeArrowheads="1"/>
        </xdr:cNvSpPr>
      </xdr:nvSpPr>
      <xdr:spPr bwMode="auto">
        <a:xfrm>
          <a:off x="5067300" y="19640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96" name="Text Box 23"/>
        <xdr:cNvSpPr txBox="1">
          <a:spLocks noChangeArrowheads="1"/>
        </xdr:cNvSpPr>
      </xdr:nvSpPr>
      <xdr:spPr bwMode="auto">
        <a:xfrm>
          <a:off x="5067300" y="19640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97" name="Text Box 24"/>
        <xdr:cNvSpPr txBox="1">
          <a:spLocks noChangeArrowheads="1"/>
        </xdr:cNvSpPr>
      </xdr:nvSpPr>
      <xdr:spPr bwMode="auto">
        <a:xfrm>
          <a:off x="5067300" y="196405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699" name="Text Box 2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00" name="Text Box 3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01" name="Text Box 4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02" name="Text Box 5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03" name="Text Box 6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04" name="Text Box 7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05" name="Text Box 8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06" name="Text Box 9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07" name="Text Box 10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08" name="Text Box 11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09" name="Text Box 12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10" name="Text Box 13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11" name="Text Box 14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12" name="Text Box 15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13" name="Text Box 16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14" name="Text Box 17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15" name="Text Box 18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16" name="Text Box 19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17" name="Text Box 20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18" name="Text Box 21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19" name="Text Box 22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20" name="Text Box 23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76200</xdr:colOff>
      <xdr:row>6</xdr:row>
      <xdr:rowOff>171450</xdr:rowOff>
    </xdr:to>
    <xdr:sp macro="" textlink="">
      <xdr:nvSpPr>
        <xdr:cNvPr id="721" name="Text Box 24"/>
        <xdr:cNvSpPr txBox="1">
          <a:spLocks noChangeArrowheads="1"/>
        </xdr:cNvSpPr>
      </xdr:nvSpPr>
      <xdr:spPr bwMode="auto">
        <a:xfrm>
          <a:off x="5067300" y="49053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083" name="Text Box 2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084" name="Text Box 3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085" name="Text Box 4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086" name="Text Box 5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087" name="Text Box 6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088" name="Text Box 7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089" name="Text Box 8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090" name="Text Box 9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091" name="Text Box 10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092" name="Text Box 11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093" name="Text Box 12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094" name="Text Box 13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095" name="Text Box 14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096" name="Text Box 15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097" name="Text Box 16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098" name="Text Box 17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099" name="Text Box 18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100" name="Text Box 19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101" name="Text Box 20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102" name="Text Box 21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103" name="Text Box 22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104" name="Text Box 23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105" name="Text Box 24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139</xdr:row>
      <xdr:rowOff>171450</xdr:rowOff>
    </xdr:to>
    <xdr:sp macro="" textlink="">
      <xdr:nvSpPr>
        <xdr:cNvPr id="1106" name="Text Box 1"/>
        <xdr:cNvSpPr txBox="1">
          <a:spLocks noChangeArrowheads="1"/>
        </xdr:cNvSpPr>
      </xdr:nvSpPr>
      <xdr:spPr bwMode="auto">
        <a:xfrm>
          <a:off x="4781550" y="5943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139</xdr:row>
      <xdr:rowOff>171450</xdr:rowOff>
    </xdr:to>
    <xdr:sp macro="" textlink="">
      <xdr:nvSpPr>
        <xdr:cNvPr id="1107" name="Text Box 2"/>
        <xdr:cNvSpPr txBox="1">
          <a:spLocks noChangeArrowheads="1"/>
        </xdr:cNvSpPr>
      </xdr:nvSpPr>
      <xdr:spPr bwMode="auto">
        <a:xfrm>
          <a:off x="4781550" y="5943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139</xdr:row>
      <xdr:rowOff>171450</xdr:rowOff>
    </xdr:to>
    <xdr:sp macro="" textlink="">
      <xdr:nvSpPr>
        <xdr:cNvPr id="1108" name="Text Box 3"/>
        <xdr:cNvSpPr txBox="1">
          <a:spLocks noChangeArrowheads="1"/>
        </xdr:cNvSpPr>
      </xdr:nvSpPr>
      <xdr:spPr bwMode="auto">
        <a:xfrm>
          <a:off x="4781550" y="5943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139</xdr:row>
      <xdr:rowOff>171450</xdr:rowOff>
    </xdr:to>
    <xdr:sp macro="" textlink="">
      <xdr:nvSpPr>
        <xdr:cNvPr id="1109" name="Text Box 4"/>
        <xdr:cNvSpPr txBox="1">
          <a:spLocks noChangeArrowheads="1"/>
        </xdr:cNvSpPr>
      </xdr:nvSpPr>
      <xdr:spPr bwMode="auto">
        <a:xfrm>
          <a:off x="4781550" y="5943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139</xdr:row>
      <xdr:rowOff>171450</xdr:rowOff>
    </xdr:to>
    <xdr:sp macro="" textlink="">
      <xdr:nvSpPr>
        <xdr:cNvPr id="1110" name="Text Box 5"/>
        <xdr:cNvSpPr txBox="1">
          <a:spLocks noChangeArrowheads="1"/>
        </xdr:cNvSpPr>
      </xdr:nvSpPr>
      <xdr:spPr bwMode="auto">
        <a:xfrm>
          <a:off x="4781550" y="5943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139</xdr:row>
      <xdr:rowOff>171450</xdr:rowOff>
    </xdr:to>
    <xdr:sp macro="" textlink="">
      <xdr:nvSpPr>
        <xdr:cNvPr id="1111" name="Text Box 6"/>
        <xdr:cNvSpPr txBox="1">
          <a:spLocks noChangeArrowheads="1"/>
        </xdr:cNvSpPr>
      </xdr:nvSpPr>
      <xdr:spPr bwMode="auto">
        <a:xfrm>
          <a:off x="4781550" y="5943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139</xdr:row>
      <xdr:rowOff>171450</xdr:rowOff>
    </xdr:to>
    <xdr:sp macro="" textlink="">
      <xdr:nvSpPr>
        <xdr:cNvPr id="1112" name="Text Box 7"/>
        <xdr:cNvSpPr txBox="1">
          <a:spLocks noChangeArrowheads="1"/>
        </xdr:cNvSpPr>
      </xdr:nvSpPr>
      <xdr:spPr bwMode="auto">
        <a:xfrm>
          <a:off x="4781550" y="5943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139</xdr:row>
      <xdr:rowOff>171450</xdr:rowOff>
    </xdr:to>
    <xdr:sp macro="" textlink="">
      <xdr:nvSpPr>
        <xdr:cNvPr id="1113" name="Text Box 8"/>
        <xdr:cNvSpPr txBox="1">
          <a:spLocks noChangeArrowheads="1"/>
        </xdr:cNvSpPr>
      </xdr:nvSpPr>
      <xdr:spPr bwMode="auto">
        <a:xfrm>
          <a:off x="4781550" y="5943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139</xdr:row>
      <xdr:rowOff>171450</xdr:rowOff>
    </xdr:to>
    <xdr:sp macro="" textlink="">
      <xdr:nvSpPr>
        <xdr:cNvPr id="1114" name="Text Box 9"/>
        <xdr:cNvSpPr txBox="1">
          <a:spLocks noChangeArrowheads="1"/>
        </xdr:cNvSpPr>
      </xdr:nvSpPr>
      <xdr:spPr bwMode="auto">
        <a:xfrm>
          <a:off x="4781550" y="5943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139</xdr:row>
      <xdr:rowOff>171450</xdr:rowOff>
    </xdr:to>
    <xdr:sp macro="" textlink="">
      <xdr:nvSpPr>
        <xdr:cNvPr id="1115" name="Text Box 10"/>
        <xdr:cNvSpPr txBox="1">
          <a:spLocks noChangeArrowheads="1"/>
        </xdr:cNvSpPr>
      </xdr:nvSpPr>
      <xdr:spPr bwMode="auto">
        <a:xfrm>
          <a:off x="4781550" y="5943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139</xdr:row>
      <xdr:rowOff>171450</xdr:rowOff>
    </xdr:to>
    <xdr:sp macro="" textlink="">
      <xdr:nvSpPr>
        <xdr:cNvPr id="1116" name="Text Box 11"/>
        <xdr:cNvSpPr txBox="1">
          <a:spLocks noChangeArrowheads="1"/>
        </xdr:cNvSpPr>
      </xdr:nvSpPr>
      <xdr:spPr bwMode="auto">
        <a:xfrm>
          <a:off x="4781550" y="5943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139</xdr:row>
      <xdr:rowOff>171450</xdr:rowOff>
    </xdr:to>
    <xdr:sp macro="" textlink="">
      <xdr:nvSpPr>
        <xdr:cNvPr id="1117" name="Text Box 12"/>
        <xdr:cNvSpPr txBox="1">
          <a:spLocks noChangeArrowheads="1"/>
        </xdr:cNvSpPr>
      </xdr:nvSpPr>
      <xdr:spPr bwMode="auto">
        <a:xfrm>
          <a:off x="4781550" y="5943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139</xdr:row>
      <xdr:rowOff>171450</xdr:rowOff>
    </xdr:to>
    <xdr:sp macro="" textlink="">
      <xdr:nvSpPr>
        <xdr:cNvPr id="1118" name="Text Box 13"/>
        <xdr:cNvSpPr txBox="1">
          <a:spLocks noChangeArrowheads="1"/>
        </xdr:cNvSpPr>
      </xdr:nvSpPr>
      <xdr:spPr bwMode="auto">
        <a:xfrm>
          <a:off x="4781550" y="5943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139</xdr:row>
      <xdr:rowOff>171450</xdr:rowOff>
    </xdr:to>
    <xdr:sp macro="" textlink="">
      <xdr:nvSpPr>
        <xdr:cNvPr id="1119" name="Text Box 14"/>
        <xdr:cNvSpPr txBox="1">
          <a:spLocks noChangeArrowheads="1"/>
        </xdr:cNvSpPr>
      </xdr:nvSpPr>
      <xdr:spPr bwMode="auto">
        <a:xfrm>
          <a:off x="4781550" y="5943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139</xdr:row>
      <xdr:rowOff>171450</xdr:rowOff>
    </xdr:to>
    <xdr:sp macro="" textlink="">
      <xdr:nvSpPr>
        <xdr:cNvPr id="1120" name="Text Box 15"/>
        <xdr:cNvSpPr txBox="1">
          <a:spLocks noChangeArrowheads="1"/>
        </xdr:cNvSpPr>
      </xdr:nvSpPr>
      <xdr:spPr bwMode="auto">
        <a:xfrm>
          <a:off x="4781550" y="5943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139</xdr:row>
      <xdr:rowOff>171450</xdr:rowOff>
    </xdr:to>
    <xdr:sp macro="" textlink="">
      <xdr:nvSpPr>
        <xdr:cNvPr id="1121" name="Text Box 16"/>
        <xdr:cNvSpPr txBox="1">
          <a:spLocks noChangeArrowheads="1"/>
        </xdr:cNvSpPr>
      </xdr:nvSpPr>
      <xdr:spPr bwMode="auto">
        <a:xfrm>
          <a:off x="4781550" y="5943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139</xdr:row>
      <xdr:rowOff>171450</xdr:rowOff>
    </xdr:to>
    <xdr:sp macro="" textlink="">
      <xdr:nvSpPr>
        <xdr:cNvPr id="1122" name="Text Box 17"/>
        <xdr:cNvSpPr txBox="1">
          <a:spLocks noChangeArrowheads="1"/>
        </xdr:cNvSpPr>
      </xdr:nvSpPr>
      <xdr:spPr bwMode="auto">
        <a:xfrm>
          <a:off x="4781550" y="5943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139</xdr:row>
      <xdr:rowOff>171450</xdr:rowOff>
    </xdr:to>
    <xdr:sp macro="" textlink="">
      <xdr:nvSpPr>
        <xdr:cNvPr id="1123" name="Text Box 18"/>
        <xdr:cNvSpPr txBox="1">
          <a:spLocks noChangeArrowheads="1"/>
        </xdr:cNvSpPr>
      </xdr:nvSpPr>
      <xdr:spPr bwMode="auto">
        <a:xfrm>
          <a:off x="4781550" y="5943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139</xdr:row>
      <xdr:rowOff>171450</xdr:rowOff>
    </xdr:to>
    <xdr:sp macro="" textlink="">
      <xdr:nvSpPr>
        <xdr:cNvPr id="1124" name="Text Box 19"/>
        <xdr:cNvSpPr txBox="1">
          <a:spLocks noChangeArrowheads="1"/>
        </xdr:cNvSpPr>
      </xdr:nvSpPr>
      <xdr:spPr bwMode="auto">
        <a:xfrm>
          <a:off x="4781550" y="5943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139</xdr:row>
      <xdr:rowOff>171450</xdr:rowOff>
    </xdr:to>
    <xdr:sp macro="" textlink="">
      <xdr:nvSpPr>
        <xdr:cNvPr id="1125" name="Text Box 20"/>
        <xdr:cNvSpPr txBox="1">
          <a:spLocks noChangeArrowheads="1"/>
        </xdr:cNvSpPr>
      </xdr:nvSpPr>
      <xdr:spPr bwMode="auto">
        <a:xfrm>
          <a:off x="4781550" y="5943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139</xdr:row>
      <xdr:rowOff>171450</xdr:rowOff>
    </xdr:to>
    <xdr:sp macro="" textlink="">
      <xdr:nvSpPr>
        <xdr:cNvPr id="1126" name="Text Box 21"/>
        <xdr:cNvSpPr txBox="1">
          <a:spLocks noChangeArrowheads="1"/>
        </xdr:cNvSpPr>
      </xdr:nvSpPr>
      <xdr:spPr bwMode="auto">
        <a:xfrm>
          <a:off x="4781550" y="5943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139</xdr:row>
      <xdr:rowOff>171450</xdr:rowOff>
    </xdr:to>
    <xdr:sp macro="" textlink="">
      <xdr:nvSpPr>
        <xdr:cNvPr id="1127" name="Text Box 22"/>
        <xdr:cNvSpPr txBox="1">
          <a:spLocks noChangeArrowheads="1"/>
        </xdr:cNvSpPr>
      </xdr:nvSpPr>
      <xdr:spPr bwMode="auto">
        <a:xfrm>
          <a:off x="4781550" y="5943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139</xdr:row>
      <xdr:rowOff>171450</xdr:rowOff>
    </xdr:to>
    <xdr:sp macro="" textlink="">
      <xdr:nvSpPr>
        <xdr:cNvPr id="1128" name="Text Box 23"/>
        <xdr:cNvSpPr txBox="1">
          <a:spLocks noChangeArrowheads="1"/>
        </xdr:cNvSpPr>
      </xdr:nvSpPr>
      <xdr:spPr bwMode="auto">
        <a:xfrm>
          <a:off x="4781550" y="5943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139</xdr:row>
      <xdr:rowOff>171450</xdr:rowOff>
    </xdr:to>
    <xdr:sp macro="" textlink="">
      <xdr:nvSpPr>
        <xdr:cNvPr id="1129" name="Text Box 24"/>
        <xdr:cNvSpPr txBox="1">
          <a:spLocks noChangeArrowheads="1"/>
        </xdr:cNvSpPr>
      </xdr:nvSpPr>
      <xdr:spPr bwMode="auto">
        <a:xfrm>
          <a:off x="4781550" y="5943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130" name="Text Box 1"/>
        <xdr:cNvSpPr txBox="1">
          <a:spLocks noChangeArrowheads="1"/>
        </xdr:cNvSpPr>
      </xdr:nvSpPr>
      <xdr:spPr bwMode="auto">
        <a:xfrm>
          <a:off x="4781550" y="187452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131" name="Text Box 2"/>
        <xdr:cNvSpPr txBox="1">
          <a:spLocks noChangeArrowheads="1"/>
        </xdr:cNvSpPr>
      </xdr:nvSpPr>
      <xdr:spPr bwMode="auto">
        <a:xfrm>
          <a:off x="4781550" y="187452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132" name="Text Box 3"/>
        <xdr:cNvSpPr txBox="1">
          <a:spLocks noChangeArrowheads="1"/>
        </xdr:cNvSpPr>
      </xdr:nvSpPr>
      <xdr:spPr bwMode="auto">
        <a:xfrm>
          <a:off x="4781550" y="187452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133" name="Text Box 4"/>
        <xdr:cNvSpPr txBox="1">
          <a:spLocks noChangeArrowheads="1"/>
        </xdr:cNvSpPr>
      </xdr:nvSpPr>
      <xdr:spPr bwMode="auto">
        <a:xfrm>
          <a:off x="4781550" y="187452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134" name="Text Box 5"/>
        <xdr:cNvSpPr txBox="1">
          <a:spLocks noChangeArrowheads="1"/>
        </xdr:cNvSpPr>
      </xdr:nvSpPr>
      <xdr:spPr bwMode="auto">
        <a:xfrm>
          <a:off x="4781550" y="187452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135" name="Text Box 6"/>
        <xdr:cNvSpPr txBox="1">
          <a:spLocks noChangeArrowheads="1"/>
        </xdr:cNvSpPr>
      </xdr:nvSpPr>
      <xdr:spPr bwMode="auto">
        <a:xfrm>
          <a:off x="4781550" y="187452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136" name="Text Box 7"/>
        <xdr:cNvSpPr txBox="1">
          <a:spLocks noChangeArrowheads="1"/>
        </xdr:cNvSpPr>
      </xdr:nvSpPr>
      <xdr:spPr bwMode="auto">
        <a:xfrm>
          <a:off x="4781550" y="187452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137" name="Text Box 8"/>
        <xdr:cNvSpPr txBox="1">
          <a:spLocks noChangeArrowheads="1"/>
        </xdr:cNvSpPr>
      </xdr:nvSpPr>
      <xdr:spPr bwMode="auto">
        <a:xfrm>
          <a:off x="4781550" y="187452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138" name="Text Box 9"/>
        <xdr:cNvSpPr txBox="1">
          <a:spLocks noChangeArrowheads="1"/>
        </xdr:cNvSpPr>
      </xdr:nvSpPr>
      <xdr:spPr bwMode="auto">
        <a:xfrm>
          <a:off x="4781550" y="187452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139" name="Text Box 10"/>
        <xdr:cNvSpPr txBox="1">
          <a:spLocks noChangeArrowheads="1"/>
        </xdr:cNvSpPr>
      </xdr:nvSpPr>
      <xdr:spPr bwMode="auto">
        <a:xfrm>
          <a:off x="4781550" y="187452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140" name="Text Box 11"/>
        <xdr:cNvSpPr txBox="1">
          <a:spLocks noChangeArrowheads="1"/>
        </xdr:cNvSpPr>
      </xdr:nvSpPr>
      <xdr:spPr bwMode="auto">
        <a:xfrm>
          <a:off x="4781550" y="187452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141" name="Text Box 12"/>
        <xdr:cNvSpPr txBox="1">
          <a:spLocks noChangeArrowheads="1"/>
        </xdr:cNvSpPr>
      </xdr:nvSpPr>
      <xdr:spPr bwMode="auto">
        <a:xfrm>
          <a:off x="4781550" y="187452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142" name="Text Box 13"/>
        <xdr:cNvSpPr txBox="1">
          <a:spLocks noChangeArrowheads="1"/>
        </xdr:cNvSpPr>
      </xdr:nvSpPr>
      <xdr:spPr bwMode="auto">
        <a:xfrm>
          <a:off x="4781550" y="187452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143" name="Text Box 14"/>
        <xdr:cNvSpPr txBox="1">
          <a:spLocks noChangeArrowheads="1"/>
        </xdr:cNvSpPr>
      </xdr:nvSpPr>
      <xdr:spPr bwMode="auto">
        <a:xfrm>
          <a:off x="4781550" y="187452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144" name="Text Box 15"/>
        <xdr:cNvSpPr txBox="1">
          <a:spLocks noChangeArrowheads="1"/>
        </xdr:cNvSpPr>
      </xdr:nvSpPr>
      <xdr:spPr bwMode="auto">
        <a:xfrm>
          <a:off x="4781550" y="187452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145" name="Text Box 16"/>
        <xdr:cNvSpPr txBox="1">
          <a:spLocks noChangeArrowheads="1"/>
        </xdr:cNvSpPr>
      </xdr:nvSpPr>
      <xdr:spPr bwMode="auto">
        <a:xfrm>
          <a:off x="4781550" y="187452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146" name="Text Box 17"/>
        <xdr:cNvSpPr txBox="1">
          <a:spLocks noChangeArrowheads="1"/>
        </xdr:cNvSpPr>
      </xdr:nvSpPr>
      <xdr:spPr bwMode="auto">
        <a:xfrm>
          <a:off x="4781550" y="187452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147" name="Text Box 18"/>
        <xdr:cNvSpPr txBox="1">
          <a:spLocks noChangeArrowheads="1"/>
        </xdr:cNvSpPr>
      </xdr:nvSpPr>
      <xdr:spPr bwMode="auto">
        <a:xfrm>
          <a:off x="4781550" y="187452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148" name="Text Box 19"/>
        <xdr:cNvSpPr txBox="1">
          <a:spLocks noChangeArrowheads="1"/>
        </xdr:cNvSpPr>
      </xdr:nvSpPr>
      <xdr:spPr bwMode="auto">
        <a:xfrm>
          <a:off x="4781550" y="187452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149" name="Text Box 20"/>
        <xdr:cNvSpPr txBox="1">
          <a:spLocks noChangeArrowheads="1"/>
        </xdr:cNvSpPr>
      </xdr:nvSpPr>
      <xdr:spPr bwMode="auto">
        <a:xfrm>
          <a:off x="4781550" y="187452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150" name="Text Box 21"/>
        <xdr:cNvSpPr txBox="1">
          <a:spLocks noChangeArrowheads="1"/>
        </xdr:cNvSpPr>
      </xdr:nvSpPr>
      <xdr:spPr bwMode="auto">
        <a:xfrm>
          <a:off x="4781550" y="187452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151" name="Text Box 22"/>
        <xdr:cNvSpPr txBox="1">
          <a:spLocks noChangeArrowheads="1"/>
        </xdr:cNvSpPr>
      </xdr:nvSpPr>
      <xdr:spPr bwMode="auto">
        <a:xfrm>
          <a:off x="4781550" y="187452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152" name="Text Box 23"/>
        <xdr:cNvSpPr txBox="1">
          <a:spLocks noChangeArrowheads="1"/>
        </xdr:cNvSpPr>
      </xdr:nvSpPr>
      <xdr:spPr bwMode="auto">
        <a:xfrm>
          <a:off x="4781550" y="187452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153" name="Text Box 24"/>
        <xdr:cNvSpPr txBox="1">
          <a:spLocks noChangeArrowheads="1"/>
        </xdr:cNvSpPr>
      </xdr:nvSpPr>
      <xdr:spPr bwMode="auto">
        <a:xfrm>
          <a:off x="4781550" y="187452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154" name="Text Box 1"/>
        <xdr:cNvSpPr txBox="1">
          <a:spLocks noChangeArrowheads="1"/>
        </xdr:cNvSpPr>
      </xdr:nvSpPr>
      <xdr:spPr bwMode="auto">
        <a:xfrm>
          <a:off x="4781550" y="18583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155" name="Text Box 2"/>
        <xdr:cNvSpPr txBox="1">
          <a:spLocks noChangeArrowheads="1"/>
        </xdr:cNvSpPr>
      </xdr:nvSpPr>
      <xdr:spPr bwMode="auto">
        <a:xfrm>
          <a:off x="4781550" y="18583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156" name="Text Box 3"/>
        <xdr:cNvSpPr txBox="1">
          <a:spLocks noChangeArrowheads="1"/>
        </xdr:cNvSpPr>
      </xdr:nvSpPr>
      <xdr:spPr bwMode="auto">
        <a:xfrm>
          <a:off x="4781550" y="18583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157" name="Text Box 4"/>
        <xdr:cNvSpPr txBox="1">
          <a:spLocks noChangeArrowheads="1"/>
        </xdr:cNvSpPr>
      </xdr:nvSpPr>
      <xdr:spPr bwMode="auto">
        <a:xfrm>
          <a:off x="4781550" y="18583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158" name="Text Box 5"/>
        <xdr:cNvSpPr txBox="1">
          <a:spLocks noChangeArrowheads="1"/>
        </xdr:cNvSpPr>
      </xdr:nvSpPr>
      <xdr:spPr bwMode="auto">
        <a:xfrm>
          <a:off x="4781550" y="18583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159" name="Text Box 6"/>
        <xdr:cNvSpPr txBox="1">
          <a:spLocks noChangeArrowheads="1"/>
        </xdr:cNvSpPr>
      </xdr:nvSpPr>
      <xdr:spPr bwMode="auto">
        <a:xfrm>
          <a:off x="4781550" y="18583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160" name="Text Box 7"/>
        <xdr:cNvSpPr txBox="1">
          <a:spLocks noChangeArrowheads="1"/>
        </xdr:cNvSpPr>
      </xdr:nvSpPr>
      <xdr:spPr bwMode="auto">
        <a:xfrm>
          <a:off x="4781550" y="18583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161" name="Text Box 8"/>
        <xdr:cNvSpPr txBox="1">
          <a:spLocks noChangeArrowheads="1"/>
        </xdr:cNvSpPr>
      </xdr:nvSpPr>
      <xdr:spPr bwMode="auto">
        <a:xfrm>
          <a:off x="4781550" y="18583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162" name="Text Box 9"/>
        <xdr:cNvSpPr txBox="1">
          <a:spLocks noChangeArrowheads="1"/>
        </xdr:cNvSpPr>
      </xdr:nvSpPr>
      <xdr:spPr bwMode="auto">
        <a:xfrm>
          <a:off x="4781550" y="18583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163" name="Text Box 10"/>
        <xdr:cNvSpPr txBox="1">
          <a:spLocks noChangeArrowheads="1"/>
        </xdr:cNvSpPr>
      </xdr:nvSpPr>
      <xdr:spPr bwMode="auto">
        <a:xfrm>
          <a:off x="4781550" y="18583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164" name="Text Box 11"/>
        <xdr:cNvSpPr txBox="1">
          <a:spLocks noChangeArrowheads="1"/>
        </xdr:cNvSpPr>
      </xdr:nvSpPr>
      <xdr:spPr bwMode="auto">
        <a:xfrm>
          <a:off x="4781550" y="18583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165" name="Text Box 12"/>
        <xdr:cNvSpPr txBox="1">
          <a:spLocks noChangeArrowheads="1"/>
        </xdr:cNvSpPr>
      </xdr:nvSpPr>
      <xdr:spPr bwMode="auto">
        <a:xfrm>
          <a:off x="4781550" y="18583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166" name="Text Box 13"/>
        <xdr:cNvSpPr txBox="1">
          <a:spLocks noChangeArrowheads="1"/>
        </xdr:cNvSpPr>
      </xdr:nvSpPr>
      <xdr:spPr bwMode="auto">
        <a:xfrm>
          <a:off x="4781550" y="18583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167" name="Text Box 14"/>
        <xdr:cNvSpPr txBox="1">
          <a:spLocks noChangeArrowheads="1"/>
        </xdr:cNvSpPr>
      </xdr:nvSpPr>
      <xdr:spPr bwMode="auto">
        <a:xfrm>
          <a:off x="4781550" y="18583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168" name="Text Box 15"/>
        <xdr:cNvSpPr txBox="1">
          <a:spLocks noChangeArrowheads="1"/>
        </xdr:cNvSpPr>
      </xdr:nvSpPr>
      <xdr:spPr bwMode="auto">
        <a:xfrm>
          <a:off x="4781550" y="18583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169" name="Text Box 16"/>
        <xdr:cNvSpPr txBox="1">
          <a:spLocks noChangeArrowheads="1"/>
        </xdr:cNvSpPr>
      </xdr:nvSpPr>
      <xdr:spPr bwMode="auto">
        <a:xfrm>
          <a:off x="4781550" y="18583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170" name="Text Box 17"/>
        <xdr:cNvSpPr txBox="1">
          <a:spLocks noChangeArrowheads="1"/>
        </xdr:cNvSpPr>
      </xdr:nvSpPr>
      <xdr:spPr bwMode="auto">
        <a:xfrm>
          <a:off x="4781550" y="18583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171" name="Text Box 18"/>
        <xdr:cNvSpPr txBox="1">
          <a:spLocks noChangeArrowheads="1"/>
        </xdr:cNvSpPr>
      </xdr:nvSpPr>
      <xdr:spPr bwMode="auto">
        <a:xfrm>
          <a:off x="4781550" y="18583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172" name="Text Box 19"/>
        <xdr:cNvSpPr txBox="1">
          <a:spLocks noChangeArrowheads="1"/>
        </xdr:cNvSpPr>
      </xdr:nvSpPr>
      <xdr:spPr bwMode="auto">
        <a:xfrm>
          <a:off x="4781550" y="18583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173" name="Text Box 20"/>
        <xdr:cNvSpPr txBox="1">
          <a:spLocks noChangeArrowheads="1"/>
        </xdr:cNvSpPr>
      </xdr:nvSpPr>
      <xdr:spPr bwMode="auto">
        <a:xfrm>
          <a:off x="4781550" y="18583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174" name="Text Box 21"/>
        <xdr:cNvSpPr txBox="1">
          <a:spLocks noChangeArrowheads="1"/>
        </xdr:cNvSpPr>
      </xdr:nvSpPr>
      <xdr:spPr bwMode="auto">
        <a:xfrm>
          <a:off x="4781550" y="18583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175" name="Text Box 22"/>
        <xdr:cNvSpPr txBox="1">
          <a:spLocks noChangeArrowheads="1"/>
        </xdr:cNvSpPr>
      </xdr:nvSpPr>
      <xdr:spPr bwMode="auto">
        <a:xfrm>
          <a:off x="4781550" y="18583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176" name="Text Box 23"/>
        <xdr:cNvSpPr txBox="1">
          <a:spLocks noChangeArrowheads="1"/>
        </xdr:cNvSpPr>
      </xdr:nvSpPr>
      <xdr:spPr bwMode="auto">
        <a:xfrm>
          <a:off x="4781550" y="18583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177" name="Text Box 24"/>
        <xdr:cNvSpPr txBox="1">
          <a:spLocks noChangeArrowheads="1"/>
        </xdr:cNvSpPr>
      </xdr:nvSpPr>
      <xdr:spPr bwMode="auto">
        <a:xfrm>
          <a:off x="4781550" y="18583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161925</xdr:rowOff>
    </xdr:to>
    <xdr:sp macro="" textlink="">
      <xdr:nvSpPr>
        <xdr:cNvPr id="1178" name="Text Box 1"/>
        <xdr:cNvSpPr txBox="1">
          <a:spLocks noChangeArrowheads="1"/>
        </xdr:cNvSpPr>
      </xdr:nvSpPr>
      <xdr:spPr bwMode="auto">
        <a:xfrm>
          <a:off x="4781550" y="1858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161925</xdr:rowOff>
    </xdr:to>
    <xdr:sp macro="" textlink="">
      <xdr:nvSpPr>
        <xdr:cNvPr id="1179" name="Text Box 2"/>
        <xdr:cNvSpPr txBox="1">
          <a:spLocks noChangeArrowheads="1"/>
        </xdr:cNvSpPr>
      </xdr:nvSpPr>
      <xdr:spPr bwMode="auto">
        <a:xfrm>
          <a:off x="4781550" y="1858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161925</xdr:rowOff>
    </xdr:to>
    <xdr:sp macro="" textlink="">
      <xdr:nvSpPr>
        <xdr:cNvPr id="1180" name="Text Box 3"/>
        <xdr:cNvSpPr txBox="1">
          <a:spLocks noChangeArrowheads="1"/>
        </xdr:cNvSpPr>
      </xdr:nvSpPr>
      <xdr:spPr bwMode="auto">
        <a:xfrm>
          <a:off x="4781550" y="1858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161925</xdr:rowOff>
    </xdr:to>
    <xdr:sp macro="" textlink="">
      <xdr:nvSpPr>
        <xdr:cNvPr id="1181" name="Text Box 4"/>
        <xdr:cNvSpPr txBox="1">
          <a:spLocks noChangeArrowheads="1"/>
        </xdr:cNvSpPr>
      </xdr:nvSpPr>
      <xdr:spPr bwMode="auto">
        <a:xfrm>
          <a:off x="4781550" y="1858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161925</xdr:rowOff>
    </xdr:to>
    <xdr:sp macro="" textlink="">
      <xdr:nvSpPr>
        <xdr:cNvPr id="1182" name="Text Box 5"/>
        <xdr:cNvSpPr txBox="1">
          <a:spLocks noChangeArrowheads="1"/>
        </xdr:cNvSpPr>
      </xdr:nvSpPr>
      <xdr:spPr bwMode="auto">
        <a:xfrm>
          <a:off x="4781550" y="1858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161925</xdr:rowOff>
    </xdr:to>
    <xdr:sp macro="" textlink="">
      <xdr:nvSpPr>
        <xdr:cNvPr id="1183" name="Text Box 6"/>
        <xdr:cNvSpPr txBox="1">
          <a:spLocks noChangeArrowheads="1"/>
        </xdr:cNvSpPr>
      </xdr:nvSpPr>
      <xdr:spPr bwMode="auto">
        <a:xfrm>
          <a:off x="4781550" y="1858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161925</xdr:rowOff>
    </xdr:to>
    <xdr:sp macro="" textlink="">
      <xdr:nvSpPr>
        <xdr:cNvPr id="1184" name="Text Box 7"/>
        <xdr:cNvSpPr txBox="1">
          <a:spLocks noChangeArrowheads="1"/>
        </xdr:cNvSpPr>
      </xdr:nvSpPr>
      <xdr:spPr bwMode="auto">
        <a:xfrm>
          <a:off x="4781550" y="1858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161925</xdr:rowOff>
    </xdr:to>
    <xdr:sp macro="" textlink="">
      <xdr:nvSpPr>
        <xdr:cNvPr id="1185" name="Text Box 8"/>
        <xdr:cNvSpPr txBox="1">
          <a:spLocks noChangeArrowheads="1"/>
        </xdr:cNvSpPr>
      </xdr:nvSpPr>
      <xdr:spPr bwMode="auto">
        <a:xfrm>
          <a:off x="4781550" y="1858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161925</xdr:rowOff>
    </xdr:to>
    <xdr:sp macro="" textlink="">
      <xdr:nvSpPr>
        <xdr:cNvPr id="1186" name="Text Box 9"/>
        <xdr:cNvSpPr txBox="1">
          <a:spLocks noChangeArrowheads="1"/>
        </xdr:cNvSpPr>
      </xdr:nvSpPr>
      <xdr:spPr bwMode="auto">
        <a:xfrm>
          <a:off x="4781550" y="1858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161925</xdr:rowOff>
    </xdr:to>
    <xdr:sp macro="" textlink="">
      <xdr:nvSpPr>
        <xdr:cNvPr id="1187" name="Text Box 10"/>
        <xdr:cNvSpPr txBox="1">
          <a:spLocks noChangeArrowheads="1"/>
        </xdr:cNvSpPr>
      </xdr:nvSpPr>
      <xdr:spPr bwMode="auto">
        <a:xfrm>
          <a:off x="4781550" y="1858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161925</xdr:rowOff>
    </xdr:to>
    <xdr:sp macro="" textlink="">
      <xdr:nvSpPr>
        <xdr:cNvPr id="1188" name="Text Box 11"/>
        <xdr:cNvSpPr txBox="1">
          <a:spLocks noChangeArrowheads="1"/>
        </xdr:cNvSpPr>
      </xdr:nvSpPr>
      <xdr:spPr bwMode="auto">
        <a:xfrm>
          <a:off x="4781550" y="1858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161925</xdr:rowOff>
    </xdr:to>
    <xdr:sp macro="" textlink="">
      <xdr:nvSpPr>
        <xdr:cNvPr id="1189" name="Text Box 12"/>
        <xdr:cNvSpPr txBox="1">
          <a:spLocks noChangeArrowheads="1"/>
        </xdr:cNvSpPr>
      </xdr:nvSpPr>
      <xdr:spPr bwMode="auto">
        <a:xfrm>
          <a:off x="4781550" y="1858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161925</xdr:rowOff>
    </xdr:to>
    <xdr:sp macro="" textlink="">
      <xdr:nvSpPr>
        <xdr:cNvPr id="1190" name="Text Box 13"/>
        <xdr:cNvSpPr txBox="1">
          <a:spLocks noChangeArrowheads="1"/>
        </xdr:cNvSpPr>
      </xdr:nvSpPr>
      <xdr:spPr bwMode="auto">
        <a:xfrm>
          <a:off x="4781550" y="1858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161925</xdr:rowOff>
    </xdr:to>
    <xdr:sp macro="" textlink="">
      <xdr:nvSpPr>
        <xdr:cNvPr id="1191" name="Text Box 14"/>
        <xdr:cNvSpPr txBox="1">
          <a:spLocks noChangeArrowheads="1"/>
        </xdr:cNvSpPr>
      </xdr:nvSpPr>
      <xdr:spPr bwMode="auto">
        <a:xfrm>
          <a:off x="4781550" y="1858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161925</xdr:rowOff>
    </xdr:to>
    <xdr:sp macro="" textlink="">
      <xdr:nvSpPr>
        <xdr:cNvPr id="1192" name="Text Box 15"/>
        <xdr:cNvSpPr txBox="1">
          <a:spLocks noChangeArrowheads="1"/>
        </xdr:cNvSpPr>
      </xdr:nvSpPr>
      <xdr:spPr bwMode="auto">
        <a:xfrm>
          <a:off x="4781550" y="1858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161925</xdr:rowOff>
    </xdr:to>
    <xdr:sp macro="" textlink="">
      <xdr:nvSpPr>
        <xdr:cNvPr id="1193" name="Text Box 16"/>
        <xdr:cNvSpPr txBox="1">
          <a:spLocks noChangeArrowheads="1"/>
        </xdr:cNvSpPr>
      </xdr:nvSpPr>
      <xdr:spPr bwMode="auto">
        <a:xfrm>
          <a:off x="4781550" y="1858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161925</xdr:rowOff>
    </xdr:to>
    <xdr:sp macro="" textlink="">
      <xdr:nvSpPr>
        <xdr:cNvPr id="1194" name="Text Box 17"/>
        <xdr:cNvSpPr txBox="1">
          <a:spLocks noChangeArrowheads="1"/>
        </xdr:cNvSpPr>
      </xdr:nvSpPr>
      <xdr:spPr bwMode="auto">
        <a:xfrm>
          <a:off x="4781550" y="1858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161925</xdr:rowOff>
    </xdr:to>
    <xdr:sp macro="" textlink="">
      <xdr:nvSpPr>
        <xdr:cNvPr id="1195" name="Text Box 18"/>
        <xdr:cNvSpPr txBox="1">
          <a:spLocks noChangeArrowheads="1"/>
        </xdr:cNvSpPr>
      </xdr:nvSpPr>
      <xdr:spPr bwMode="auto">
        <a:xfrm>
          <a:off x="4781550" y="1858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161925</xdr:rowOff>
    </xdr:to>
    <xdr:sp macro="" textlink="">
      <xdr:nvSpPr>
        <xdr:cNvPr id="1196" name="Text Box 19"/>
        <xdr:cNvSpPr txBox="1">
          <a:spLocks noChangeArrowheads="1"/>
        </xdr:cNvSpPr>
      </xdr:nvSpPr>
      <xdr:spPr bwMode="auto">
        <a:xfrm>
          <a:off x="4781550" y="1858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161925</xdr:rowOff>
    </xdr:to>
    <xdr:sp macro="" textlink="">
      <xdr:nvSpPr>
        <xdr:cNvPr id="1197" name="Text Box 20"/>
        <xdr:cNvSpPr txBox="1">
          <a:spLocks noChangeArrowheads="1"/>
        </xdr:cNvSpPr>
      </xdr:nvSpPr>
      <xdr:spPr bwMode="auto">
        <a:xfrm>
          <a:off x="4781550" y="1858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161925</xdr:rowOff>
    </xdr:to>
    <xdr:sp macro="" textlink="">
      <xdr:nvSpPr>
        <xdr:cNvPr id="1198" name="Text Box 21"/>
        <xdr:cNvSpPr txBox="1">
          <a:spLocks noChangeArrowheads="1"/>
        </xdr:cNvSpPr>
      </xdr:nvSpPr>
      <xdr:spPr bwMode="auto">
        <a:xfrm>
          <a:off x="4781550" y="1858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161925</xdr:rowOff>
    </xdr:to>
    <xdr:sp macro="" textlink="">
      <xdr:nvSpPr>
        <xdr:cNvPr id="1199" name="Text Box 22"/>
        <xdr:cNvSpPr txBox="1">
          <a:spLocks noChangeArrowheads="1"/>
        </xdr:cNvSpPr>
      </xdr:nvSpPr>
      <xdr:spPr bwMode="auto">
        <a:xfrm>
          <a:off x="4781550" y="1858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161925</xdr:rowOff>
    </xdr:to>
    <xdr:sp macro="" textlink="">
      <xdr:nvSpPr>
        <xdr:cNvPr id="1200" name="Text Box 23"/>
        <xdr:cNvSpPr txBox="1">
          <a:spLocks noChangeArrowheads="1"/>
        </xdr:cNvSpPr>
      </xdr:nvSpPr>
      <xdr:spPr bwMode="auto">
        <a:xfrm>
          <a:off x="4781550" y="1858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161925</xdr:rowOff>
    </xdr:to>
    <xdr:sp macro="" textlink="">
      <xdr:nvSpPr>
        <xdr:cNvPr id="1201" name="Text Box 24"/>
        <xdr:cNvSpPr txBox="1">
          <a:spLocks noChangeArrowheads="1"/>
        </xdr:cNvSpPr>
      </xdr:nvSpPr>
      <xdr:spPr bwMode="auto">
        <a:xfrm>
          <a:off x="4781550" y="1858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161925</xdr:rowOff>
    </xdr:to>
    <xdr:sp macro="" textlink="">
      <xdr:nvSpPr>
        <xdr:cNvPr id="1202" name="Text Box 1"/>
        <xdr:cNvSpPr txBox="1">
          <a:spLocks noChangeArrowheads="1"/>
        </xdr:cNvSpPr>
      </xdr:nvSpPr>
      <xdr:spPr bwMode="auto">
        <a:xfrm>
          <a:off x="4781550" y="1858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161925</xdr:rowOff>
    </xdr:to>
    <xdr:sp macro="" textlink="">
      <xdr:nvSpPr>
        <xdr:cNvPr id="1203" name="Text Box 2"/>
        <xdr:cNvSpPr txBox="1">
          <a:spLocks noChangeArrowheads="1"/>
        </xdr:cNvSpPr>
      </xdr:nvSpPr>
      <xdr:spPr bwMode="auto">
        <a:xfrm>
          <a:off x="4781550" y="1858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161925</xdr:rowOff>
    </xdr:to>
    <xdr:sp macro="" textlink="">
      <xdr:nvSpPr>
        <xdr:cNvPr id="1204" name="Text Box 3"/>
        <xdr:cNvSpPr txBox="1">
          <a:spLocks noChangeArrowheads="1"/>
        </xdr:cNvSpPr>
      </xdr:nvSpPr>
      <xdr:spPr bwMode="auto">
        <a:xfrm>
          <a:off x="4781550" y="1858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161925</xdr:rowOff>
    </xdr:to>
    <xdr:sp macro="" textlink="">
      <xdr:nvSpPr>
        <xdr:cNvPr id="1205" name="Text Box 4"/>
        <xdr:cNvSpPr txBox="1">
          <a:spLocks noChangeArrowheads="1"/>
        </xdr:cNvSpPr>
      </xdr:nvSpPr>
      <xdr:spPr bwMode="auto">
        <a:xfrm>
          <a:off x="4781550" y="1858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161925</xdr:rowOff>
    </xdr:to>
    <xdr:sp macro="" textlink="">
      <xdr:nvSpPr>
        <xdr:cNvPr id="1206" name="Text Box 5"/>
        <xdr:cNvSpPr txBox="1">
          <a:spLocks noChangeArrowheads="1"/>
        </xdr:cNvSpPr>
      </xdr:nvSpPr>
      <xdr:spPr bwMode="auto">
        <a:xfrm>
          <a:off x="4781550" y="1858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161925</xdr:rowOff>
    </xdr:to>
    <xdr:sp macro="" textlink="">
      <xdr:nvSpPr>
        <xdr:cNvPr id="1207" name="Text Box 6"/>
        <xdr:cNvSpPr txBox="1">
          <a:spLocks noChangeArrowheads="1"/>
        </xdr:cNvSpPr>
      </xdr:nvSpPr>
      <xdr:spPr bwMode="auto">
        <a:xfrm>
          <a:off x="4781550" y="1858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161925</xdr:rowOff>
    </xdr:to>
    <xdr:sp macro="" textlink="">
      <xdr:nvSpPr>
        <xdr:cNvPr id="1208" name="Text Box 7"/>
        <xdr:cNvSpPr txBox="1">
          <a:spLocks noChangeArrowheads="1"/>
        </xdr:cNvSpPr>
      </xdr:nvSpPr>
      <xdr:spPr bwMode="auto">
        <a:xfrm>
          <a:off x="4781550" y="1858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161925</xdr:rowOff>
    </xdr:to>
    <xdr:sp macro="" textlink="">
      <xdr:nvSpPr>
        <xdr:cNvPr id="1209" name="Text Box 8"/>
        <xdr:cNvSpPr txBox="1">
          <a:spLocks noChangeArrowheads="1"/>
        </xdr:cNvSpPr>
      </xdr:nvSpPr>
      <xdr:spPr bwMode="auto">
        <a:xfrm>
          <a:off x="4781550" y="1858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161925</xdr:rowOff>
    </xdr:to>
    <xdr:sp macro="" textlink="">
      <xdr:nvSpPr>
        <xdr:cNvPr id="1210" name="Text Box 9"/>
        <xdr:cNvSpPr txBox="1">
          <a:spLocks noChangeArrowheads="1"/>
        </xdr:cNvSpPr>
      </xdr:nvSpPr>
      <xdr:spPr bwMode="auto">
        <a:xfrm>
          <a:off x="4781550" y="1858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161925</xdr:rowOff>
    </xdr:to>
    <xdr:sp macro="" textlink="">
      <xdr:nvSpPr>
        <xdr:cNvPr id="1211" name="Text Box 10"/>
        <xdr:cNvSpPr txBox="1">
          <a:spLocks noChangeArrowheads="1"/>
        </xdr:cNvSpPr>
      </xdr:nvSpPr>
      <xdr:spPr bwMode="auto">
        <a:xfrm>
          <a:off x="4781550" y="1858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161925</xdr:rowOff>
    </xdr:to>
    <xdr:sp macro="" textlink="">
      <xdr:nvSpPr>
        <xdr:cNvPr id="1212" name="Text Box 11"/>
        <xdr:cNvSpPr txBox="1">
          <a:spLocks noChangeArrowheads="1"/>
        </xdr:cNvSpPr>
      </xdr:nvSpPr>
      <xdr:spPr bwMode="auto">
        <a:xfrm>
          <a:off x="4781550" y="1858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161925</xdr:rowOff>
    </xdr:to>
    <xdr:sp macro="" textlink="">
      <xdr:nvSpPr>
        <xdr:cNvPr id="1213" name="Text Box 12"/>
        <xdr:cNvSpPr txBox="1">
          <a:spLocks noChangeArrowheads="1"/>
        </xdr:cNvSpPr>
      </xdr:nvSpPr>
      <xdr:spPr bwMode="auto">
        <a:xfrm>
          <a:off x="4781550" y="1858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161925</xdr:rowOff>
    </xdr:to>
    <xdr:sp macro="" textlink="">
      <xdr:nvSpPr>
        <xdr:cNvPr id="1214" name="Text Box 13"/>
        <xdr:cNvSpPr txBox="1">
          <a:spLocks noChangeArrowheads="1"/>
        </xdr:cNvSpPr>
      </xdr:nvSpPr>
      <xdr:spPr bwMode="auto">
        <a:xfrm>
          <a:off x="4781550" y="1858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161925</xdr:rowOff>
    </xdr:to>
    <xdr:sp macro="" textlink="">
      <xdr:nvSpPr>
        <xdr:cNvPr id="1215" name="Text Box 14"/>
        <xdr:cNvSpPr txBox="1">
          <a:spLocks noChangeArrowheads="1"/>
        </xdr:cNvSpPr>
      </xdr:nvSpPr>
      <xdr:spPr bwMode="auto">
        <a:xfrm>
          <a:off x="4781550" y="1858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161925</xdr:rowOff>
    </xdr:to>
    <xdr:sp macro="" textlink="">
      <xdr:nvSpPr>
        <xdr:cNvPr id="1216" name="Text Box 15"/>
        <xdr:cNvSpPr txBox="1">
          <a:spLocks noChangeArrowheads="1"/>
        </xdr:cNvSpPr>
      </xdr:nvSpPr>
      <xdr:spPr bwMode="auto">
        <a:xfrm>
          <a:off x="4781550" y="1858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161925</xdr:rowOff>
    </xdr:to>
    <xdr:sp macro="" textlink="">
      <xdr:nvSpPr>
        <xdr:cNvPr id="1217" name="Text Box 16"/>
        <xdr:cNvSpPr txBox="1">
          <a:spLocks noChangeArrowheads="1"/>
        </xdr:cNvSpPr>
      </xdr:nvSpPr>
      <xdr:spPr bwMode="auto">
        <a:xfrm>
          <a:off x="4781550" y="1858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161925</xdr:rowOff>
    </xdr:to>
    <xdr:sp macro="" textlink="">
      <xdr:nvSpPr>
        <xdr:cNvPr id="1218" name="Text Box 17"/>
        <xdr:cNvSpPr txBox="1">
          <a:spLocks noChangeArrowheads="1"/>
        </xdr:cNvSpPr>
      </xdr:nvSpPr>
      <xdr:spPr bwMode="auto">
        <a:xfrm>
          <a:off x="4781550" y="1858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161925</xdr:rowOff>
    </xdr:to>
    <xdr:sp macro="" textlink="">
      <xdr:nvSpPr>
        <xdr:cNvPr id="1219" name="Text Box 18"/>
        <xdr:cNvSpPr txBox="1">
          <a:spLocks noChangeArrowheads="1"/>
        </xdr:cNvSpPr>
      </xdr:nvSpPr>
      <xdr:spPr bwMode="auto">
        <a:xfrm>
          <a:off x="4781550" y="1858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161925</xdr:rowOff>
    </xdr:to>
    <xdr:sp macro="" textlink="">
      <xdr:nvSpPr>
        <xdr:cNvPr id="1220" name="Text Box 19"/>
        <xdr:cNvSpPr txBox="1">
          <a:spLocks noChangeArrowheads="1"/>
        </xdr:cNvSpPr>
      </xdr:nvSpPr>
      <xdr:spPr bwMode="auto">
        <a:xfrm>
          <a:off x="4781550" y="1858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161925</xdr:rowOff>
    </xdr:to>
    <xdr:sp macro="" textlink="">
      <xdr:nvSpPr>
        <xdr:cNvPr id="1221" name="Text Box 20"/>
        <xdr:cNvSpPr txBox="1">
          <a:spLocks noChangeArrowheads="1"/>
        </xdr:cNvSpPr>
      </xdr:nvSpPr>
      <xdr:spPr bwMode="auto">
        <a:xfrm>
          <a:off x="4781550" y="1858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161925</xdr:rowOff>
    </xdr:to>
    <xdr:sp macro="" textlink="">
      <xdr:nvSpPr>
        <xdr:cNvPr id="1222" name="Text Box 21"/>
        <xdr:cNvSpPr txBox="1">
          <a:spLocks noChangeArrowheads="1"/>
        </xdr:cNvSpPr>
      </xdr:nvSpPr>
      <xdr:spPr bwMode="auto">
        <a:xfrm>
          <a:off x="4781550" y="1858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161925</xdr:rowOff>
    </xdr:to>
    <xdr:sp macro="" textlink="">
      <xdr:nvSpPr>
        <xdr:cNvPr id="1223" name="Text Box 22"/>
        <xdr:cNvSpPr txBox="1">
          <a:spLocks noChangeArrowheads="1"/>
        </xdr:cNvSpPr>
      </xdr:nvSpPr>
      <xdr:spPr bwMode="auto">
        <a:xfrm>
          <a:off x="4781550" y="1858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161925</xdr:rowOff>
    </xdr:to>
    <xdr:sp macro="" textlink="">
      <xdr:nvSpPr>
        <xdr:cNvPr id="1224" name="Text Box 23"/>
        <xdr:cNvSpPr txBox="1">
          <a:spLocks noChangeArrowheads="1"/>
        </xdr:cNvSpPr>
      </xdr:nvSpPr>
      <xdr:spPr bwMode="auto">
        <a:xfrm>
          <a:off x="4781550" y="1858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161925</xdr:rowOff>
    </xdr:to>
    <xdr:sp macro="" textlink="">
      <xdr:nvSpPr>
        <xdr:cNvPr id="1225" name="Text Box 24"/>
        <xdr:cNvSpPr txBox="1">
          <a:spLocks noChangeArrowheads="1"/>
        </xdr:cNvSpPr>
      </xdr:nvSpPr>
      <xdr:spPr bwMode="auto">
        <a:xfrm>
          <a:off x="4781550" y="1858327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171450</xdr:rowOff>
    </xdr:to>
    <xdr:sp macro="" textlink="">
      <xdr:nvSpPr>
        <xdr:cNvPr id="1226" name="Text Box 1"/>
        <xdr:cNvSpPr txBox="1">
          <a:spLocks noChangeArrowheads="1"/>
        </xdr:cNvSpPr>
      </xdr:nvSpPr>
      <xdr:spPr bwMode="auto">
        <a:xfrm>
          <a:off x="4781550" y="222885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171450</xdr:rowOff>
    </xdr:to>
    <xdr:sp macro="" textlink="">
      <xdr:nvSpPr>
        <xdr:cNvPr id="1227" name="Text Box 2"/>
        <xdr:cNvSpPr txBox="1">
          <a:spLocks noChangeArrowheads="1"/>
        </xdr:cNvSpPr>
      </xdr:nvSpPr>
      <xdr:spPr bwMode="auto">
        <a:xfrm>
          <a:off x="4781550" y="222885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171450</xdr:rowOff>
    </xdr:to>
    <xdr:sp macro="" textlink="">
      <xdr:nvSpPr>
        <xdr:cNvPr id="1228" name="Text Box 3"/>
        <xdr:cNvSpPr txBox="1">
          <a:spLocks noChangeArrowheads="1"/>
        </xdr:cNvSpPr>
      </xdr:nvSpPr>
      <xdr:spPr bwMode="auto">
        <a:xfrm>
          <a:off x="4781550" y="222885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171450</xdr:rowOff>
    </xdr:to>
    <xdr:sp macro="" textlink="">
      <xdr:nvSpPr>
        <xdr:cNvPr id="1229" name="Text Box 4"/>
        <xdr:cNvSpPr txBox="1">
          <a:spLocks noChangeArrowheads="1"/>
        </xdr:cNvSpPr>
      </xdr:nvSpPr>
      <xdr:spPr bwMode="auto">
        <a:xfrm>
          <a:off x="4781550" y="222885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171450</xdr:rowOff>
    </xdr:to>
    <xdr:sp macro="" textlink="">
      <xdr:nvSpPr>
        <xdr:cNvPr id="1230" name="Text Box 5"/>
        <xdr:cNvSpPr txBox="1">
          <a:spLocks noChangeArrowheads="1"/>
        </xdr:cNvSpPr>
      </xdr:nvSpPr>
      <xdr:spPr bwMode="auto">
        <a:xfrm>
          <a:off x="4781550" y="222885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171450</xdr:rowOff>
    </xdr:to>
    <xdr:sp macro="" textlink="">
      <xdr:nvSpPr>
        <xdr:cNvPr id="1231" name="Text Box 6"/>
        <xdr:cNvSpPr txBox="1">
          <a:spLocks noChangeArrowheads="1"/>
        </xdr:cNvSpPr>
      </xdr:nvSpPr>
      <xdr:spPr bwMode="auto">
        <a:xfrm>
          <a:off x="4781550" y="222885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171450</xdr:rowOff>
    </xdr:to>
    <xdr:sp macro="" textlink="">
      <xdr:nvSpPr>
        <xdr:cNvPr id="1232" name="Text Box 7"/>
        <xdr:cNvSpPr txBox="1">
          <a:spLocks noChangeArrowheads="1"/>
        </xdr:cNvSpPr>
      </xdr:nvSpPr>
      <xdr:spPr bwMode="auto">
        <a:xfrm>
          <a:off x="4781550" y="222885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171450</xdr:rowOff>
    </xdr:to>
    <xdr:sp macro="" textlink="">
      <xdr:nvSpPr>
        <xdr:cNvPr id="1233" name="Text Box 8"/>
        <xdr:cNvSpPr txBox="1">
          <a:spLocks noChangeArrowheads="1"/>
        </xdr:cNvSpPr>
      </xdr:nvSpPr>
      <xdr:spPr bwMode="auto">
        <a:xfrm>
          <a:off x="4781550" y="222885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171450</xdr:rowOff>
    </xdr:to>
    <xdr:sp macro="" textlink="">
      <xdr:nvSpPr>
        <xdr:cNvPr id="1234" name="Text Box 9"/>
        <xdr:cNvSpPr txBox="1">
          <a:spLocks noChangeArrowheads="1"/>
        </xdr:cNvSpPr>
      </xdr:nvSpPr>
      <xdr:spPr bwMode="auto">
        <a:xfrm>
          <a:off x="4781550" y="222885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171450</xdr:rowOff>
    </xdr:to>
    <xdr:sp macro="" textlink="">
      <xdr:nvSpPr>
        <xdr:cNvPr id="1235" name="Text Box 10"/>
        <xdr:cNvSpPr txBox="1">
          <a:spLocks noChangeArrowheads="1"/>
        </xdr:cNvSpPr>
      </xdr:nvSpPr>
      <xdr:spPr bwMode="auto">
        <a:xfrm>
          <a:off x="4781550" y="222885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171450</xdr:rowOff>
    </xdr:to>
    <xdr:sp macro="" textlink="">
      <xdr:nvSpPr>
        <xdr:cNvPr id="1236" name="Text Box 11"/>
        <xdr:cNvSpPr txBox="1">
          <a:spLocks noChangeArrowheads="1"/>
        </xdr:cNvSpPr>
      </xdr:nvSpPr>
      <xdr:spPr bwMode="auto">
        <a:xfrm>
          <a:off x="4781550" y="222885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171450</xdr:rowOff>
    </xdr:to>
    <xdr:sp macro="" textlink="">
      <xdr:nvSpPr>
        <xdr:cNvPr id="1237" name="Text Box 12"/>
        <xdr:cNvSpPr txBox="1">
          <a:spLocks noChangeArrowheads="1"/>
        </xdr:cNvSpPr>
      </xdr:nvSpPr>
      <xdr:spPr bwMode="auto">
        <a:xfrm>
          <a:off x="4781550" y="222885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171450</xdr:rowOff>
    </xdr:to>
    <xdr:sp macro="" textlink="">
      <xdr:nvSpPr>
        <xdr:cNvPr id="1238" name="Text Box 13"/>
        <xdr:cNvSpPr txBox="1">
          <a:spLocks noChangeArrowheads="1"/>
        </xdr:cNvSpPr>
      </xdr:nvSpPr>
      <xdr:spPr bwMode="auto">
        <a:xfrm>
          <a:off x="4781550" y="222885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171450</xdr:rowOff>
    </xdr:to>
    <xdr:sp macro="" textlink="">
      <xdr:nvSpPr>
        <xdr:cNvPr id="1239" name="Text Box 14"/>
        <xdr:cNvSpPr txBox="1">
          <a:spLocks noChangeArrowheads="1"/>
        </xdr:cNvSpPr>
      </xdr:nvSpPr>
      <xdr:spPr bwMode="auto">
        <a:xfrm>
          <a:off x="4781550" y="222885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171450</xdr:rowOff>
    </xdr:to>
    <xdr:sp macro="" textlink="">
      <xdr:nvSpPr>
        <xdr:cNvPr id="1240" name="Text Box 15"/>
        <xdr:cNvSpPr txBox="1">
          <a:spLocks noChangeArrowheads="1"/>
        </xdr:cNvSpPr>
      </xdr:nvSpPr>
      <xdr:spPr bwMode="auto">
        <a:xfrm>
          <a:off x="4781550" y="222885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171450</xdr:rowOff>
    </xdr:to>
    <xdr:sp macro="" textlink="">
      <xdr:nvSpPr>
        <xdr:cNvPr id="1241" name="Text Box 16"/>
        <xdr:cNvSpPr txBox="1">
          <a:spLocks noChangeArrowheads="1"/>
        </xdr:cNvSpPr>
      </xdr:nvSpPr>
      <xdr:spPr bwMode="auto">
        <a:xfrm>
          <a:off x="4781550" y="222885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171450</xdr:rowOff>
    </xdr:to>
    <xdr:sp macro="" textlink="">
      <xdr:nvSpPr>
        <xdr:cNvPr id="1242" name="Text Box 17"/>
        <xdr:cNvSpPr txBox="1">
          <a:spLocks noChangeArrowheads="1"/>
        </xdr:cNvSpPr>
      </xdr:nvSpPr>
      <xdr:spPr bwMode="auto">
        <a:xfrm>
          <a:off x="4781550" y="222885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171450</xdr:rowOff>
    </xdr:to>
    <xdr:sp macro="" textlink="">
      <xdr:nvSpPr>
        <xdr:cNvPr id="1243" name="Text Box 18"/>
        <xdr:cNvSpPr txBox="1">
          <a:spLocks noChangeArrowheads="1"/>
        </xdr:cNvSpPr>
      </xdr:nvSpPr>
      <xdr:spPr bwMode="auto">
        <a:xfrm>
          <a:off x="4781550" y="222885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171450</xdr:rowOff>
    </xdr:to>
    <xdr:sp macro="" textlink="">
      <xdr:nvSpPr>
        <xdr:cNvPr id="1244" name="Text Box 19"/>
        <xdr:cNvSpPr txBox="1">
          <a:spLocks noChangeArrowheads="1"/>
        </xdr:cNvSpPr>
      </xdr:nvSpPr>
      <xdr:spPr bwMode="auto">
        <a:xfrm>
          <a:off x="4781550" y="222885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171450</xdr:rowOff>
    </xdr:to>
    <xdr:sp macro="" textlink="">
      <xdr:nvSpPr>
        <xdr:cNvPr id="1245" name="Text Box 20"/>
        <xdr:cNvSpPr txBox="1">
          <a:spLocks noChangeArrowheads="1"/>
        </xdr:cNvSpPr>
      </xdr:nvSpPr>
      <xdr:spPr bwMode="auto">
        <a:xfrm>
          <a:off x="4781550" y="222885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171450</xdr:rowOff>
    </xdr:to>
    <xdr:sp macro="" textlink="">
      <xdr:nvSpPr>
        <xdr:cNvPr id="1246" name="Text Box 21"/>
        <xdr:cNvSpPr txBox="1">
          <a:spLocks noChangeArrowheads="1"/>
        </xdr:cNvSpPr>
      </xdr:nvSpPr>
      <xdr:spPr bwMode="auto">
        <a:xfrm>
          <a:off x="4781550" y="222885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171450</xdr:rowOff>
    </xdr:to>
    <xdr:sp macro="" textlink="">
      <xdr:nvSpPr>
        <xdr:cNvPr id="1247" name="Text Box 22"/>
        <xdr:cNvSpPr txBox="1">
          <a:spLocks noChangeArrowheads="1"/>
        </xdr:cNvSpPr>
      </xdr:nvSpPr>
      <xdr:spPr bwMode="auto">
        <a:xfrm>
          <a:off x="4781550" y="222885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171450</xdr:rowOff>
    </xdr:to>
    <xdr:sp macro="" textlink="">
      <xdr:nvSpPr>
        <xdr:cNvPr id="1248" name="Text Box 23"/>
        <xdr:cNvSpPr txBox="1">
          <a:spLocks noChangeArrowheads="1"/>
        </xdr:cNvSpPr>
      </xdr:nvSpPr>
      <xdr:spPr bwMode="auto">
        <a:xfrm>
          <a:off x="4781550" y="222885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171450</xdr:rowOff>
    </xdr:to>
    <xdr:sp macro="" textlink="">
      <xdr:nvSpPr>
        <xdr:cNvPr id="1249" name="Text Box 24"/>
        <xdr:cNvSpPr txBox="1">
          <a:spLocks noChangeArrowheads="1"/>
        </xdr:cNvSpPr>
      </xdr:nvSpPr>
      <xdr:spPr bwMode="auto">
        <a:xfrm>
          <a:off x="4781550" y="222885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250" name="Text Box 1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251" name="Text Box 2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252" name="Text Box 3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253" name="Text Box 4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254" name="Text Box 5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255" name="Text Box 6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256" name="Text Box 7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257" name="Text Box 8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258" name="Text Box 9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259" name="Text Box 10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260" name="Text Box 11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261" name="Text Box 12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262" name="Text Box 13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263" name="Text Box 14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264" name="Text Box 15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265" name="Text Box 16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266" name="Text Box 17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267" name="Text Box 18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268" name="Text Box 19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269" name="Text Box 20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270" name="Text Box 21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271" name="Text Box 22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272" name="Text Box 23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273" name="Text Box 24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139</xdr:row>
      <xdr:rowOff>171450</xdr:rowOff>
    </xdr:to>
    <xdr:sp macro="" textlink="">
      <xdr:nvSpPr>
        <xdr:cNvPr id="1274" name="Text Box 1"/>
        <xdr:cNvSpPr txBox="1">
          <a:spLocks noChangeArrowheads="1"/>
        </xdr:cNvSpPr>
      </xdr:nvSpPr>
      <xdr:spPr bwMode="auto">
        <a:xfrm>
          <a:off x="4781550" y="5943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139</xdr:row>
      <xdr:rowOff>171450</xdr:rowOff>
    </xdr:to>
    <xdr:sp macro="" textlink="">
      <xdr:nvSpPr>
        <xdr:cNvPr id="1275" name="Text Box 2"/>
        <xdr:cNvSpPr txBox="1">
          <a:spLocks noChangeArrowheads="1"/>
        </xdr:cNvSpPr>
      </xdr:nvSpPr>
      <xdr:spPr bwMode="auto">
        <a:xfrm>
          <a:off x="4781550" y="5943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139</xdr:row>
      <xdr:rowOff>171450</xdr:rowOff>
    </xdr:to>
    <xdr:sp macro="" textlink="">
      <xdr:nvSpPr>
        <xdr:cNvPr id="1276" name="Text Box 3"/>
        <xdr:cNvSpPr txBox="1">
          <a:spLocks noChangeArrowheads="1"/>
        </xdr:cNvSpPr>
      </xdr:nvSpPr>
      <xdr:spPr bwMode="auto">
        <a:xfrm>
          <a:off x="4781550" y="5943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139</xdr:row>
      <xdr:rowOff>171450</xdr:rowOff>
    </xdr:to>
    <xdr:sp macro="" textlink="">
      <xdr:nvSpPr>
        <xdr:cNvPr id="1277" name="Text Box 4"/>
        <xdr:cNvSpPr txBox="1">
          <a:spLocks noChangeArrowheads="1"/>
        </xdr:cNvSpPr>
      </xdr:nvSpPr>
      <xdr:spPr bwMode="auto">
        <a:xfrm>
          <a:off x="4781550" y="5943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139</xdr:row>
      <xdr:rowOff>171450</xdr:rowOff>
    </xdr:to>
    <xdr:sp macro="" textlink="">
      <xdr:nvSpPr>
        <xdr:cNvPr id="1278" name="Text Box 5"/>
        <xdr:cNvSpPr txBox="1">
          <a:spLocks noChangeArrowheads="1"/>
        </xdr:cNvSpPr>
      </xdr:nvSpPr>
      <xdr:spPr bwMode="auto">
        <a:xfrm>
          <a:off x="4781550" y="5943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139</xdr:row>
      <xdr:rowOff>171450</xdr:rowOff>
    </xdr:to>
    <xdr:sp macro="" textlink="">
      <xdr:nvSpPr>
        <xdr:cNvPr id="1279" name="Text Box 6"/>
        <xdr:cNvSpPr txBox="1">
          <a:spLocks noChangeArrowheads="1"/>
        </xdr:cNvSpPr>
      </xdr:nvSpPr>
      <xdr:spPr bwMode="auto">
        <a:xfrm>
          <a:off x="4781550" y="5943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139</xdr:row>
      <xdr:rowOff>171450</xdr:rowOff>
    </xdr:to>
    <xdr:sp macro="" textlink="">
      <xdr:nvSpPr>
        <xdr:cNvPr id="1280" name="Text Box 7"/>
        <xdr:cNvSpPr txBox="1">
          <a:spLocks noChangeArrowheads="1"/>
        </xdr:cNvSpPr>
      </xdr:nvSpPr>
      <xdr:spPr bwMode="auto">
        <a:xfrm>
          <a:off x="4781550" y="5943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139</xdr:row>
      <xdr:rowOff>171450</xdr:rowOff>
    </xdr:to>
    <xdr:sp macro="" textlink="">
      <xdr:nvSpPr>
        <xdr:cNvPr id="1281" name="Text Box 8"/>
        <xdr:cNvSpPr txBox="1">
          <a:spLocks noChangeArrowheads="1"/>
        </xdr:cNvSpPr>
      </xdr:nvSpPr>
      <xdr:spPr bwMode="auto">
        <a:xfrm>
          <a:off x="4781550" y="5943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139</xdr:row>
      <xdr:rowOff>171450</xdr:rowOff>
    </xdr:to>
    <xdr:sp macro="" textlink="">
      <xdr:nvSpPr>
        <xdr:cNvPr id="1282" name="Text Box 9"/>
        <xdr:cNvSpPr txBox="1">
          <a:spLocks noChangeArrowheads="1"/>
        </xdr:cNvSpPr>
      </xdr:nvSpPr>
      <xdr:spPr bwMode="auto">
        <a:xfrm>
          <a:off x="4781550" y="5943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139</xdr:row>
      <xdr:rowOff>171450</xdr:rowOff>
    </xdr:to>
    <xdr:sp macro="" textlink="">
      <xdr:nvSpPr>
        <xdr:cNvPr id="1283" name="Text Box 10"/>
        <xdr:cNvSpPr txBox="1">
          <a:spLocks noChangeArrowheads="1"/>
        </xdr:cNvSpPr>
      </xdr:nvSpPr>
      <xdr:spPr bwMode="auto">
        <a:xfrm>
          <a:off x="4781550" y="5943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139</xdr:row>
      <xdr:rowOff>171450</xdr:rowOff>
    </xdr:to>
    <xdr:sp macro="" textlink="">
      <xdr:nvSpPr>
        <xdr:cNvPr id="1284" name="Text Box 11"/>
        <xdr:cNvSpPr txBox="1">
          <a:spLocks noChangeArrowheads="1"/>
        </xdr:cNvSpPr>
      </xdr:nvSpPr>
      <xdr:spPr bwMode="auto">
        <a:xfrm>
          <a:off x="4781550" y="5943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139</xdr:row>
      <xdr:rowOff>171450</xdr:rowOff>
    </xdr:to>
    <xdr:sp macro="" textlink="">
      <xdr:nvSpPr>
        <xdr:cNvPr id="1285" name="Text Box 12"/>
        <xdr:cNvSpPr txBox="1">
          <a:spLocks noChangeArrowheads="1"/>
        </xdr:cNvSpPr>
      </xdr:nvSpPr>
      <xdr:spPr bwMode="auto">
        <a:xfrm>
          <a:off x="4781550" y="5943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139</xdr:row>
      <xdr:rowOff>171450</xdr:rowOff>
    </xdr:to>
    <xdr:sp macro="" textlink="">
      <xdr:nvSpPr>
        <xdr:cNvPr id="1286" name="Text Box 13"/>
        <xdr:cNvSpPr txBox="1">
          <a:spLocks noChangeArrowheads="1"/>
        </xdr:cNvSpPr>
      </xdr:nvSpPr>
      <xdr:spPr bwMode="auto">
        <a:xfrm>
          <a:off x="4781550" y="5943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139</xdr:row>
      <xdr:rowOff>171450</xdr:rowOff>
    </xdr:to>
    <xdr:sp macro="" textlink="">
      <xdr:nvSpPr>
        <xdr:cNvPr id="1287" name="Text Box 14"/>
        <xdr:cNvSpPr txBox="1">
          <a:spLocks noChangeArrowheads="1"/>
        </xdr:cNvSpPr>
      </xdr:nvSpPr>
      <xdr:spPr bwMode="auto">
        <a:xfrm>
          <a:off x="4781550" y="5943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139</xdr:row>
      <xdr:rowOff>171450</xdr:rowOff>
    </xdr:to>
    <xdr:sp macro="" textlink="">
      <xdr:nvSpPr>
        <xdr:cNvPr id="1288" name="Text Box 15"/>
        <xdr:cNvSpPr txBox="1">
          <a:spLocks noChangeArrowheads="1"/>
        </xdr:cNvSpPr>
      </xdr:nvSpPr>
      <xdr:spPr bwMode="auto">
        <a:xfrm>
          <a:off x="4781550" y="5943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139</xdr:row>
      <xdr:rowOff>171450</xdr:rowOff>
    </xdr:to>
    <xdr:sp macro="" textlink="">
      <xdr:nvSpPr>
        <xdr:cNvPr id="1289" name="Text Box 16"/>
        <xdr:cNvSpPr txBox="1">
          <a:spLocks noChangeArrowheads="1"/>
        </xdr:cNvSpPr>
      </xdr:nvSpPr>
      <xdr:spPr bwMode="auto">
        <a:xfrm>
          <a:off x="4781550" y="5943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139</xdr:row>
      <xdr:rowOff>171450</xdr:rowOff>
    </xdr:to>
    <xdr:sp macro="" textlink="">
      <xdr:nvSpPr>
        <xdr:cNvPr id="1290" name="Text Box 17"/>
        <xdr:cNvSpPr txBox="1">
          <a:spLocks noChangeArrowheads="1"/>
        </xdr:cNvSpPr>
      </xdr:nvSpPr>
      <xdr:spPr bwMode="auto">
        <a:xfrm>
          <a:off x="4781550" y="5943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139</xdr:row>
      <xdr:rowOff>171450</xdr:rowOff>
    </xdr:to>
    <xdr:sp macro="" textlink="">
      <xdr:nvSpPr>
        <xdr:cNvPr id="1291" name="Text Box 18"/>
        <xdr:cNvSpPr txBox="1">
          <a:spLocks noChangeArrowheads="1"/>
        </xdr:cNvSpPr>
      </xdr:nvSpPr>
      <xdr:spPr bwMode="auto">
        <a:xfrm>
          <a:off x="4781550" y="5943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139</xdr:row>
      <xdr:rowOff>171450</xdr:rowOff>
    </xdr:to>
    <xdr:sp macro="" textlink="">
      <xdr:nvSpPr>
        <xdr:cNvPr id="1292" name="Text Box 19"/>
        <xdr:cNvSpPr txBox="1">
          <a:spLocks noChangeArrowheads="1"/>
        </xdr:cNvSpPr>
      </xdr:nvSpPr>
      <xdr:spPr bwMode="auto">
        <a:xfrm>
          <a:off x="4781550" y="5943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139</xdr:row>
      <xdr:rowOff>171450</xdr:rowOff>
    </xdr:to>
    <xdr:sp macro="" textlink="">
      <xdr:nvSpPr>
        <xdr:cNvPr id="1293" name="Text Box 20"/>
        <xdr:cNvSpPr txBox="1">
          <a:spLocks noChangeArrowheads="1"/>
        </xdr:cNvSpPr>
      </xdr:nvSpPr>
      <xdr:spPr bwMode="auto">
        <a:xfrm>
          <a:off x="4781550" y="5943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139</xdr:row>
      <xdr:rowOff>171450</xdr:rowOff>
    </xdr:to>
    <xdr:sp macro="" textlink="">
      <xdr:nvSpPr>
        <xdr:cNvPr id="1294" name="Text Box 21"/>
        <xdr:cNvSpPr txBox="1">
          <a:spLocks noChangeArrowheads="1"/>
        </xdr:cNvSpPr>
      </xdr:nvSpPr>
      <xdr:spPr bwMode="auto">
        <a:xfrm>
          <a:off x="4781550" y="5943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139</xdr:row>
      <xdr:rowOff>171450</xdr:rowOff>
    </xdr:to>
    <xdr:sp macro="" textlink="">
      <xdr:nvSpPr>
        <xdr:cNvPr id="1295" name="Text Box 22"/>
        <xdr:cNvSpPr txBox="1">
          <a:spLocks noChangeArrowheads="1"/>
        </xdr:cNvSpPr>
      </xdr:nvSpPr>
      <xdr:spPr bwMode="auto">
        <a:xfrm>
          <a:off x="4781550" y="5943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139</xdr:row>
      <xdr:rowOff>171450</xdr:rowOff>
    </xdr:to>
    <xdr:sp macro="" textlink="">
      <xdr:nvSpPr>
        <xdr:cNvPr id="1296" name="Text Box 23"/>
        <xdr:cNvSpPr txBox="1">
          <a:spLocks noChangeArrowheads="1"/>
        </xdr:cNvSpPr>
      </xdr:nvSpPr>
      <xdr:spPr bwMode="auto">
        <a:xfrm>
          <a:off x="4781550" y="5943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139</xdr:row>
      <xdr:rowOff>0</xdr:rowOff>
    </xdr:from>
    <xdr:to>
      <xdr:col>3</xdr:col>
      <xdr:colOff>76200</xdr:colOff>
      <xdr:row>139</xdr:row>
      <xdr:rowOff>171450</xdr:rowOff>
    </xdr:to>
    <xdr:sp macro="" textlink="">
      <xdr:nvSpPr>
        <xdr:cNvPr id="1297" name="Text Box 24"/>
        <xdr:cNvSpPr txBox="1">
          <a:spLocks noChangeArrowheads="1"/>
        </xdr:cNvSpPr>
      </xdr:nvSpPr>
      <xdr:spPr bwMode="auto">
        <a:xfrm>
          <a:off x="4781550" y="59436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298" name="Text Box 1"/>
        <xdr:cNvSpPr txBox="1">
          <a:spLocks noChangeArrowheads="1"/>
        </xdr:cNvSpPr>
      </xdr:nvSpPr>
      <xdr:spPr bwMode="auto">
        <a:xfrm>
          <a:off x="4781550" y="18583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299" name="Text Box 2"/>
        <xdr:cNvSpPr txBox="1">
          <a:spLocks noChangeArrowheads="1"/>
        </xdr:cNvSpPr>
      </xdr:nvSpPr>
      <xdr:spPr bwMode="auto">
        <a:xfrm>
          <a:off x="4781550" y="18583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300" name="Text Box 3"/>
        <xdr:cNvSpPr txBox="1">
          <a:spLocks noChangeArrowheads="1"/>
        </xdr:cNvSpPr>
      </xdr:nvSpPr>
      <xdr:spPr bwMode="auto">
        <a:xfrm>
          <a:off x="4781550" y="18583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301" name="Text Box 4"/>
        <xdr:cNvSpPr txBox="1">
          <a:spLocks noChangeArrowheads="1"/>
        </xdr:cNvSpPr>
      </xdr:nvSpPr>
      <xdr:spPr bwMode="auto">
        <a:xfrm>
          <a:off x="4781550" y="18583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302" name="Text Box 5"/>
        <xdr:cNvSpPr txBox="1">
          <a:spLocks noChangeArrowheads="1"/>
        </xdr:cNvSpPr>
      </xdr:nvSpPr>
      <xdr:spPr bwMode="auto">
        <a:xfrm>
          <a:off x="4781550" y="18583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303" name="Text Box 6"/>
        <xdr:cNvSpPr txBox="1">
          <a:spLocks noChangeArrowheads="1"/>
        </xdr:cNvSpPr>
      </xdr:nvSpPr>
      <xdr:spPr bwMode="auto">
        <a:xfrm>
          <a:off x="4781550" y="18583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304" name="Text Box 7"/>
        <xdr:cNvSpPr txBox="1">
          <a:spLocks noChangeArrowheads="1"/>
        </xdr:cNvSpPr>
      </xdr:nvSpPr>
      <xdr:spPr bwMode="auto">
        <a:xfrm>
          <a:off x="4781550" y="18583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305" name="Text Box 8"/>
        <xdr:cNvSpPr txBox="1">
          <a:spLocks noChangeArrowheads="1"/>
        </xdr:cNvSpPr>
      </xdr:nvSpPr>
      <xdr:spPr bwMode="auto">
        <a:xfrm>
          <a:off x="4781550" y="18583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306" name="Text Box 9"/>
        <xdr:cNvSpPr txBox="1">
          <a:spLocks noChangeArrowheads="1"/>
        </xdr:cNvSpPr>
      </xdr:nvSpPr>
      <xdr:spPr bwMode="auto">
        <a:xfrm>
          <a:off x="4781550" y="18583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307" name="Text Box 10"/>
        <xdr:cNvSpPr txBox="1">
          <a:spLocks noChangeArrowheads="1"/>
        </xdr:cNvSpPr>
      </xdr:nvSpPr>
      <xdr:spPr bwMode="auto">
        <a:xfrm>
          <a:off x="4781550" y="18583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308" name="Text Box 11"/>
        <xdr:cNvSpPr txBox="1">
          <a:spLocks noChangeArrowheads="1"/>
        </xdr:cNvSpPr>
      </xdr:nvSpPr>
      <xdr:spPr bwMode="auto">
        <a:xfrm>
          <a:off x="4781550" y="18583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309" name="Text Box 12"/>
        <xdr:cNvSpPr txBox="1">
          <a:spLocks noChangeArrowheads="1"/>
        </xdr:cNvSpPr>
      </xdr:nvSpPr>
      <xdr:spPr bwMode="auto">
        <a:xfrm>
          <a:off x="4781550" y="18583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310" name="Text Box 13"/>
        <xdr:cNvSpPr txBox="1">
          <a:spLocks noChangeArrowheads="1"/>
        </xdr:cNvSpPr>
      </xdr:nvSpPr>
      <xdr:spPr bwMode="auto">
        <a:xfrm>
          <a:off x="4781550" y="18583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311" name="Text Box 14"/>
        <xdr:cNvSpPr txBox="1">
          <a:spLocks noChangeArrowheads="1"/>
        </xdr:cNvSpPr>
      </xdr:nvSpPr>
      <xdr:spPr bwMode="auto">
        <a:xfrm>
          <a:off x="4781550" y="18583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312" name="Text Box 15"/>
        <xdr:cNvSpPr txBox="1">
          <a:spLocks noChangeArrowheads="1"/>
        </xdr:cNvSpPr>
      </xdr:nvSpPr>
      <xdr:spPr bwMode="auto">
        <a:xfrm>
          <a:off x="4781550" y="18583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313" name="Text Box 16"/>
        <xdr:cNvSpPr txBox="1">
          <a:spLocks noChangeArrowheads="1"/>
        </xdr:cNvSpPr>
      </xdr:nvSpPr>
      <xdr:spPr bwMode="auto">
        <a:xfrm>
          <a:off x="4781550" y="18583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314" name="Text Box 17"/>
        <xdr:cNvSpPr txBox="1">
          <a:spLocks noChangeArrowheads="1"/>
        </xdr:cNvSpPr>
      </xdr:nvSpPr>
      <xdr:spPr bwMode="auto">
        <a:xfrm>
          <a:off x="4781550" y="18583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315" name="Text Box 18"/>
        <xdr:cNvSpPr txBox="1">
          <a:spLocks noChangeArrowheads="1"/>
        </xdr:cNvSpPr>
      </xdr:nvSpPr>
      <xdr:spPr bwMode="auto">
        <a:xfrm>
          <a:off x="4781550" y="18583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316" name="Text Box 19"/>
        <xdr:cNvSpPr txBox="1">
          <a:spLocks noChangeArrowheads="1"/>
        </xdr:cNvSpPr>
      </xdr:nvSpPr>
      <xdr:spPr bwMode="auto">
        <a:xfrm>
          <a:off x="4781550" y="18583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317" name="Text Box 20"/>
        <xdr:cNvSpPr txBox="1">
          <a:spLocks noChangeArrowheads="1"/>
        </xdr:cNvSpPr>
      </xdr:nvSpPr>
      <xdr:spPr bwMode="auto">
        <a:xfrm>
          <a:off x="4781550" y="18583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318" name="Text Box 21"/>
        <xdr:cNvSpPr txBox="1">
          <a:spLocks noChangeArrowheads="1"/>
        </xdr:cNvSpPr>
      </xdr:nvSpPr>
      <xdr:spPr bwMode="auto">
        <a:xfrm>
          <a:off x="4781550" y="18583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319" name="Text Box 22"/>
        <xdr:cNvSpPr txBox="1">
          <a:spLocks noChangeArrowheads="1"/>
        </xdr:cNvSpPr>
      </xdr:nvSpPr>
      <xdr:spPr bwMode="auto">
        <a:xfrm>
          <a:off x="4781550" y="18583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320" name="Text Box 23"/>
        <xdr:cNvSpPr txBox="1">
          <a:spLocks noChangeArrowheads="1"/>
        </xdr:cNvSpPr>
      </xdr:nvSpPr>
      <xdr:spPr bwMode="auto">
        <a:xfrm>
          <a:off x="4781550" y="18583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191</xdr:row>
      <xdr:rowOff>0</xdr:rowOff>
    </xdr:from>
    <xdr:to>
      <xdr:col>3</xdr:col>
      <xdr:colOff>76200</xdr:colOff>
      <xdr:row>191</xdr:row>
      <xdr:rowOff>171450</xdr:rowOff>
    </xdr:to>
    <xdr:sp macro="" textlink="">
      <xdr:nvSpPr>
        <xdr:cNvPr id="1321" name="Text Box 24"/>
        <xdr:cNvSpPr txBox="1">
          <a:spLocks noChangeArrowheads="1"/>
        </xdr:cNvSpPr>
      </xdr:nvSpPr>
      <xdr:spPr bwMode="auto">
        <a:xfrm>
          <a:off x="4781550" y="18583275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22" name="Text Box 1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23" name="Text Box 2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24" name="Text Box 3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25" name="Text Box 4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26" name="Text Box 5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27" name="Text Box 6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28" name="Text Box 7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29" name="Text Box 8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30" name="Text Box 9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31" name="Text Box 10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32" name="Text Box 11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33" name="Text Box 12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34" name="Text Box 13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35" name="Text Box 14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36" name="Text Box 15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37" name="Text Box 16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38" name="Text Box 17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39" name="Text Box 18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40" name="Text Box 19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41" name="Text Box 20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42" name="Text Box 21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43" name="Text Box 22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44" name="Text Box 23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45" name="Text Box 24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46" name="Text Box 1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47" name="Text Box 2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48" name="Text Box 3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49" name="Text Box 4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50" name="Text Box 5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51" name="Text Box 6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52" name="Text Box 7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53" name="Text Box 8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54" name="Text Box 9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55" name="Text Box 10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56" name="Text Box 11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57" name="Text Box 12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58" name="Text Box 13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59" name="Text Box 14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60" name="Text Box 15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61" name="Text Box 16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62" name="Text Box 17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63" name="Text Box 18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64" name="Text Box 19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65" name="Text Box 20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66" name="Text Box 21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67" name="Text Box 22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68" name="Text Box 23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69" name="Text Box 24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70" name="Text Box 1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71" name="Text Box 2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72" name="Text Box 3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73" name="Text Box 4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74" name="Text Box 5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75" name="Text Box 6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76" name="Text Box 7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77" name="Text Box 8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78" name="Text Box 9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79" name="Text Box 10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80" name="Text Box 11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81" name="Text Box 12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82" name="Text Box 13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83" name="Text Box 14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84" name="Text Box 15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85" name="Text Box 16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86" name="Text Box 17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87" name="Text Box 18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88" name="Text Box 19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89" name="Text Box 20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90" name="Text Box 21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91" name="Text Box 22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92" name="Text Box 23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200</xdr:row>
      <xdr:rowOff>0</xdr:rowOff>
    </xdr:from>
    <xdr:to>
      <xdr:col>3</xdr:col>
      <xdr:colOff>76200</xdr:colOff>
      <xdr:row>200</xdr:row>
      <xdr:rowOff>161925</xdr:rowOff>
    </xdr:to>
    <xdr:sp macro="" textlink="">
      <xdr:nvSpPr>
        <xdr:cNvPr id="1393" name="Text Box 24"/>
        <xdr:cNvSpPr txBox="1">
          <a:spLocks noChangeArrowheads="1"/>
        </xdr:cNvSpPr>
      </xdr:nvSpPr>
      <xdr:spPr bwMode="auto">
        <a:xfrm>
          <a:off x="4781550" y="23021925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171450</xdr:rowOff>
    </xdr:to>
    <xdr:sp macro="" textlink="">
      <xdr:nvSpPr>
        <xdr:cNvPr id="1394" name="Text Box 1"/>
        <xdr:cNvSpPr txBox="1">
          <a:spLocks noChangeArrowheads="1"/>
        </xdr:cNvSpPr>
      </xdr:nvSpPr>
      <xdr:spPr bwMode="auto">
        <a:xfrm>
          <a:off x="4781550" y="222885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171450</xdr:rowOff>
    </xdr:to>
    <xdr:sp macro="" textlink="">
      <xdr:nvSpPr>
        <xdr:cNvPr id="1395" name="Text Box 2"/>
        <xdr:cNvSpPr txBox="1">
          <a:spLocks noChangeArrowheads="1"/>
        </xdr:cNvSpPr>
      </xdr:nvSpPr>
      <xdr:spPr bwMode="auto">
        <a:xfrm>
          <a:off x="4781550" y="222885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171450</xdr:rowOff>
    </xdr:to>
    <xdr:sp macro="" textlink="">
      <xdr:nvSpPr>
        <xdr:cNvPr id="1396" name="Text Box 3"/>
        <xdr:cNvSpPr txBox="1">
          <a:spLocks noChangeArrowheads="1"/>
        </xdr:cNvSpPr>
      </xdr:nvSpPr>
      <xdr:spPr bwMode="auto">
        <a:xfrm>
          <a:off x="4781550" y="222885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171450</xdr:rowOff>
    </xdr:to>
    <xdr:sp macro="" textlink="">
      <xdr:nvSpPr>
        <xdr:cNvPr id="1397" name="Text Box 4"/>
        <xdr:cNvSpPr txBox="1">
          <a:spLocks noChangeArrowheads="1"/>
        </xdr:cNvSpPr>
      </xdr:nvSpPr>
      <xdr:spPr bwMode="auto">
        <a:xfrm>
          <a:off x="4781550" y="222885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171450</xdr:rowOff>
    </xdr:to>
    <xdr:sp macro="" textlink="">
      <xdr:nvSpPr>
        <xdr:cNvPr id="1398" name="Text Box 5"/>
        <xdr:cNvSpPr txBox="1">
          <a:spLocks noChangeArrowheads="1"/>
        </xdr:cNvSpPr>
      </xdr:nvSpPr>
      <xdr:spPr bwMode="auto">
        <a:xfrm>
          <a:off x="4781550" y="222885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171450</xdr:rowOff>
    </xdr:to>
    <xdr:sp macro="" textlink="">
      <xdr:nvSpPr>
        <xdr:cNvPr id="1399" name="Text Box 6"/>
        <xdr:cNvSpPr txBox="1">
          <a:spLocks noChangeArrowheads="1"/>
        </xdr:cNvSpPr>
      </xdr:nvSpPr>
      <xdr:spPr bwMode="auto">
        <a:xfrm>
          <a:off x="4781550" y="222885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171450</xdr:rowOff>
    </xdr:to>
    <xdr:sp macro="" textlink="">
      <xdr:nvSpPr>
        <xdr:cNvPr id="1400" name="Text Box 7"/>
        <xdr:cNvSpPr txBox="1">
          <a:spLocks noChangeArrowheads="1"/>
        </xdr:cNvSpPr>
      </xdr:nvSpPr>
      <xdr:spPr bwMode="auto">
        <a:xfrm>
          <a:off x="4781550" y="222885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171450</xdr:rowOff>
    </xdr:to>
    <xdr:sp macro="" textlink="">
      <xdr:nvSpPr>
        <xdr:cNvPr id="1401" name="Text Box 8"/>
        <xdr:cNvSpPr txBox="1">
          <a:spLocks noChangeArrowheads="1"/>
        </xdr:cNvSpPr>
      </xdr:nvSpPr>
      <xdr:spPr bwMode="auto">
        <a:xfrm>
          <a:off x="4781550" y="222885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171450</xdr:rowOff>
    </xdr:to>
    <xdr:sp macro="" textlink="">
      <xdr:nvSpPr>
        <xdr:cNvPr id="1402" name="Text Box 9"/>
        <xdr:cNvSpPr txBox="1">
          <a:spLocks noChangeArrowheads="1"/>
        </xdr:cNvSpPr>
      </xdr:nvSpPr>
      <xdr:spPr bwMode="auto">
        <a:xfrm>
          <a:off x="4781550" y="222885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171450</xdr:rowOff>
    </xdr:to>
    <xdr:sp macro="" textlink="">
      <xdr:nvSpPr>
        <xdr:cNvPr id="1403" name="Text Box 10"/>
        <xdr:cNvSpPr txBox="1">
          <a:spLocks noChangeArrowheads="1"/>
        </xdr:cNvSpPr>
      </xdr:nvSpPr>
      <xdr:spPr bwMode="auto">
        <a:xfrm>
          <a:off x="4781550" y="222885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171450</xdr:rowOff>
    </xdr:to>
    <xdr:sp macro="" textlink="">
      <xdr:nvSpPr>
        <xdr:cNvPr id="1404" name="Text Box 11"/>
        <xdr:cNvSpPr txBox="1">
          <a:spLocks noChangeArrowheads="1"/>
        </xdr:cNvSpPr>
      </xdr:nvSpPr>
      <xdr:spPr bwMode="auto">
        <a:xfrm>
          <a:off x="4781550" y="222885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171450</xdr:rowOff>
    </xdr:to>
    <xdr:sp macro="" textlink="">
      <xdr:nvSpPr>
        <xdr:cNvPr id="1405" name="Text Box 12"/>
        <xdr:cNvSpPr txBox="1">
          <a:spLocks noChangeArrowheads="1"/>
        </xdr:cNvSpPr>
      </xdr:nvSpPr>
      <xdr:spPr bwMode="auto">
        <a:xfrm>
          <a:off x="4781550" y="222885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171450</xdr:rowOff>
    </xdr:to>
    <xdr:sp macro="" textlink="">
      <xdr:nvSpPr>
        <xdr:cNvPr id="1406" name="Text Box 13"/>
        <xdr:cNvSpPr txBox="1">
          <a:spLocks noChangeArrowheads="1"/>
        </xdr:cNvSpPr>
      </xdr:nvSpPr>
      <xdr:spPr bwMode="auto">
        <a:xfrm>
          <a:off x="4781550" y="222885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171450</xdr:rowOff>
    </xdr:to>
    <xdr:sp macro="" textlink="">
      <xdr:nvSpPr>
        <xdr:cNvPr id="1407" name="Text Box 14"/>
        <xdr:cNvSpPr txBox="1">
          <a:spLocks noChangeArrowheads="1"/>
        </xdr:cNvSpPr>
      </xdr:nvSpPr>
      <xdr:spPr bwMode="auto">
        <a:xfrm>
          <a:off x="4781550" y="222885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171450</xdr:rowOff>
    </xdr:to>
    <xdr:sp macro="" textlink="">
      <xdr:nvSpPr>
        <xdr:cNvPr id="1408" name="Text Box 15"/>
        <xdr:cNvSpPr txBox="1">
          <a:spLocks noChangeArrowheads="1"/>
        </xdr:cNvSpPr>
      </xdr:nvSpPr>
      <xdr:spPr bwMode="auto">
        <a:xfrm>
          <a:off x="4781550" y="222885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171450</xdr:rowOff>
    </xdr:to>
    <xdr:sp macro="" textlink="">
      <xdr:nvSpPr>
        <xdr:cNvPr id="1409" name="Text Box 16"/>
        <xdr:cNvSpPr txBox="1">
          <a:spLocks noChangeArrowheads="1"/>
        </xdr:cNvSpPr>
      </xdr:nvSpPr>
      <xdr:spPr bwMode="auto">
        <a:xfrm>
          <a:off x="4781550" y="222885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171450</xdr:rowOff>
    </xdr:to>
    <xdr:sp macro="" textlink="">
      <xdr:nvSpPr>
        <xdr:cNvPr id="1410" name="Text Box 17"/>
        <xdr:cNvSpPr txBox="1">
          <a:spLocks noChangeArrowheads="1"/>
        </xdr:cNvSpPr>
      </xdr:nvSpPr>
      <xdr:spPr bwMode="auto">
        <a:xfrm>
          <a:off x="4781550" y="222885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171450</xdr:rowOff>
    </xdr:to>
    <xdr:sp macro="" textlink="">
      <xdr:nvSpPr>
        <xdr:cNvPr id="1411" name="Text Box 18"/>
        <xdr:cNvSpPr txBox="1">
          <a:spLocks noChangeArrowheads="1"/>
        </xdr:cNvSpPr>
      </xdr:nvSpPr>
      <xdr:spPr bwMode="auto">
        <a:xfrm>
          <a:off x="4781550" y="222885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171450</xdr:rowOff>
    </xdr:to>
    <xdr:sp macro="" textlink="">
      <xdr:nvSpPr>
        <xdr:cNvPr id="1412" name="Text Box 19"/>
        <xdr:cNvSpPr txBox="1">
          <a:spLocks noChangeArrowheads="1"/>
        </xdr:cNvSpPr>
      </xdr:nvSpPr>
      <xdr:spPr bwMode="auto">
        <a:xfrm>
          <a:off x="4781550" y="222885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171450</xdr:rowOff>
    </xdr:to>
    <xdr:sp macro="" textlink="">
      <xdr:nvSpPr>
        <xdr:cNvPr id="1413" name="Text Box 20"/>
        <xdr:cNvSpPr txBox="1">
          <a:spLocks noChangeArrowheads="1"/>
        </xdr:cNvSpPr>
      </xdr:nvSpPr>
      <xdr:spPr bwMode="auto">
        <a:xfrm>
          <a:off x="4781550" y="222885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171450</xdr:rowOff>
    </xdr:to>
    <xdr:sp macro="" textlink="">
      <xdr:nvSpPr>
        <xdr:cNvPr id="1414" name="Text Box 21"/>
        <xdr:cNvSpPr txBox="1">
          <a:spLocks noChangeArrowheads="1"/>
        </xdr:cNvSpPr>
      </xdr:nvSpPr>
      <xdr:spPr bwMode="auto">
        <a:xfrm>
          <a:off x="4781550" y="222885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171450</xdr:rowOff>
    </xdr:to>
    <xdr:sp macro="" textlink="">
      <xdr:nvSpPr>
        <xdr:cNvPr id="1415" name="Text Box 22"/>
        <xdr:cNvSpPr txBox="1">
          <a:spLocks noChangeArrowheads="1"/>
        </xdr:cNvSpPr>
      </xdr:nvSpPr>
      <xdr:spPr bwMode="auto">
        <a:xfrm>
          <a:off x="4781550" y="222885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171450</xdr:rowOff>
    </xdr:to>
    <xdr:sp macro="" textlink="">
      <xdr:nvSpPr>
        <xdr:cNvPr id="1416" name="Text Box 23"/>
        <xdr:cNvSpPr txBox="1">
          <a:spLocks noChangeArrowheads="1"/>
        </xdr:cNvSpPr>
      </xdr:nvSpPr>
      <xdr:spPr bwMode="auto">
        <a:xfrm>
          <a:off x="4781550" y="222885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197</xdr:row>
      <xdr:rowOff>0</xdr:rowOff>
    </xdr:from>
    <xdr:to>
      <xdr:col>3</xdr:col>
      <xdr:colOff>76200</xdr:colOff>
      <xdr:row>197</xdr:row>
      <xdr:rowOff>171450</xdr:rowOff>
    </xdr:to>
    <xdr:sp macro="" textlink="">
      <xdr:nvSpPr>
        <xdr:cNvPr id="1417" name="Text Box 24"/>
        <xdr:cNvSpPr txBox="1">
          <a:spLocks noChangeArrowheads="1"/>
        </xdr:cNvSpPr>
      </xdr:nvSpPr>
      <xdr:spPr bwMode="auto">
        <a:xfrm>
          <a:off x="4781550" y="222885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418" name="Text Box 1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419" name="Text Box 2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420" name="Text Box 3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421" name="Text Box 4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422" name="Text Box 5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423" name="Text Box 6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424" name="Text Box 7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425" name="Text Box 8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426" name="Text Box 9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427" name="Text Box 10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428" name="Text Box 11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429" name="Text Box 12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430" name="Text Box 13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431" name="Text Box 14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432" name="Text Box 15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433" name="Text Box 16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434" name="Text Box 17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435" name="Text Box 18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436" name="Text Box 19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437" name="Text Box 20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438" name="Text Box 21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439" name="Text Box 22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440" name="Text Box 23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135</xdr:row>
      <xdr:rowOff>0</xdr:rowOff>
    </xdr:from>
    <xdr:to>
      <xdr:col>3</xdr:col>
      <xdr:colOff>76200</xdr:colOff>
      <xdr:row>135</xdr:row>
      <xdr:rowOff>171450</xdr:rowOff>
    </xdr:to>
    <xdr:sp macro="" textlink="">
      <xdr:nvSpPr>
        <xdr:cNvPr id="1441" name="Text Box 24"/>
        <xdr:cNvSpPr txBox="1">
          <a:spLocks noChangeArrowheads="1"/>
        </xdr:cNvSpPr>
      </xdr:nvSpPr>
      <xdr:spPr bwMode="auto">
        <a:xfrm>
          <a:off x="4781550" y="53721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8"/>
  <sheetViews>
    <sheetView tabSelected="1" topLeftCell="A43" zoomScale="145" zoomScaleNormal="145" workbookViewId="0">
      <selection activeCell="I278" sqref="I278"/>
    </sheetView>
  </sheetViews>
  <sheetFormatPr defaultRowHeight="15" x14ac:dyDescent="0.25"/>
  <cols>
    <col min="1" max="1" width="11.5703125" style="53" customWidth="1"/>
    <col min="2" max="2" width="15.42578125" style="54" customWidth="1"/>
    <col min="3" max="3" width="25" style="23" customWidth="1"/>
    <col min="4" max="4" width="19.5703125" style="55" customWidth="1"/>
    <col min="5" max="5" width="12" style="56" customWidth="1"/>
    <col min="6" max="6" width="6" style="56" customWidth="1"/>
    <col min="7" max="7" width="7" style="56" customWidth="1"/>
    <col min="8" max="8" width="6.85546875" style="56" customWidth="1"/>
  </cols>
  <sheetData>
    <row r="1" spans="1:8" ht="25.5" customHeight="1" x14ac:dyDescent="0.25">
      <c r="A1" s="157" t="s">
        <v>22</v>
      </c>
      <c r="B1" s="157"/>
      <c r="C1" s="157"/>
      <c r="D1" s="157"/>
      <c r="E1" s="6"/>
      <c r="F1" s="6"/>
      <c r="G1" s="6"/>
      <c r="H1" s="6"/>
    </row>
    <row r="2" spans="1:8" ht="49.5" customHeight="1" x14ac:dyDescent="0.25">
      <c r="A2" s="7" t="s">
        <v>0</v>
      </c>
      <c r="B2" s="9" t="s">
        <v>2</v>
      </c>
      <c r="C2" s="7" t="s">
        <v>1</v>
      </c>
      <c r="D2" s="72" t="s">
        <v>3</v>
      </c>
    </row>
    <row r="3" spans="1:8" x14ac:dyDescent="0.25">
      <c r="A3" s="7">
        <v>1</v>
      </c>
      <c r="B3" s="9">
        <v>2</v>
      </c>
      <c r="C3" s="7">
        <v>3</v>
      </c>
      <c r="D3" s="11">
        <v>4</v>
      </c>
    </row>
    <row r="4" spans="1:8" ht="13.5" customHeight="1" x14ac:dyDescent="0.25">
      <c r="A4" s="149" t="s">
        <v>5</v>
      </c>
      <c r="B4" s="149"/>
      <c r="C4" s="149"/>
      <c r="D4" s="149"/>
    </row>
    <row r="5" spans="1:8" ht="12.75" customHeight="1" x14ac:dyDescent="0.25">
      <c r="A5" s="11" t="s">
        <v>55</v>
      </c>
      <c r="B5" s="78" t="s">
        <v>112</v>
      </c>
      <c r="C5" s="8" t="s">
        <v>113</v>
      </c>
      <c r="D5" s="11">
        <v>11</v>
      </c>
    </row>
    <row r="6" spans="1:8" ht="24.75" customHeight="1" x14ac:dyDescent="0.25">
      <c r="A6" s="11" t="s">
        <v>58</v>
      </c>
      <c r="B6" s="78" t="s">
        <v>114</v>
      </c>
      <c r="C6" s="8" t="s">
        <v>115</v>
      </c>
      <c r="D6" s="11">
        <v>11</v>
      </c>
    </row>
    <row r="7" spans="1:8" ht="22.5" x14ac:dyDescent="0.25">
      <c r="A7" s="11" t="s">
        <v>61</v>
      </c>
      <c r="B7" s="78" t="s">
        <v>116</v>
      </c>
      <c r="C7" s="8" t="s">
        <v>117</v>
      </c>
      <c r="D7" s="11">
        <v>16</v>
      </c>
    </row>
    <row r="8" spans="1:8" ht="33.75" x14ac:dyDescent="0.25">
      <c r="A8" s="11" t="s">
        <v>90</v>
      </c>
      <c r="B8" s="78" t="s">
        <v>118</v>
      </c>
      <c r="C8" s="8" t="s">
        <v>119</v>
      </c>
      <c r="D8" s="11">
        <v>8</v>
      </c>
    </row>
    <row r="9" spans="1:8" ht="22.5" x14ac:dyDescent="0.25">
      <c r="A9" s="11" t="s">
        <v>108</v>
      </c>
      <c r="B9" s="78" t="s">
        <v>120</v>
      </c>
      <c r="C9" s="8" t="s">
        <v>121</v>
      </c>
      <c r="D9" s="11">
        <v>9</v>
      </c>
    </row>
    <row r="10" spans="1:8" x14ac:dyDescent="0.25">
      <c r="A10" s="148" t="s">
        <v>4</v>
      </c>
      <c r="B10" s="148"/>
      <c r="C10" s="148"/>
      <c r="D10" s="12">
        <f>SUM(D5:D9)</f>
        <v>55</v>
      </c>
    </row>
    <row r="11" spans="1:8" x14ac:dyDescent="0.25">
      <c r="A11" s="140" t="s">
        <v>6</v>
      </c>
      <c r="B11" s="140"/>
      <c r="C11" s="140"/>
      <c r="D11" s="140"/>
    </row>
    <row r="12" spans="1:8" s="2" customFormat="1" ht="22.5" x14ac:dyDescent="0.25">
      <c r="A12" s="13" t="s">
        <v>55</v>
      </c>
      <c r="B12" s="68" t="s">
        <v>49</v>
      </c>
      <c r="C12" s="8" t="s">
        <v>50</v>
      </c>
      <c r="D12" s="13">
        <v>16</v>
      </c>
      <c r="E12" s="56"/>
      <c r="F12" s="56"/>
      <c r="G12" s="56"/>
      <c r="H12" s="56"/>
    </row>
    <row r="13" spans="1:8" ht="33.75" x14ac:dyDescent="0.25">
      <c r="A13" s="13" t="s">
        <v>58</v>
      </c>
      <c r="B13" s="68" t="s">
        <v>44</v>
      </c>
      <c r="C13" s="8" t="s">
        <v>45</v>
      </c>
      <c r="D13" s="13">
        <v>20</v>
      </c>
    </row>
    <row r="14" spans="1:8" ht="12" customHeight="1" x14ac:dyDescent="0.25">
      <c r="A14" s="13" t="s">
        <v>61</v>
      </c>
      <c r="B14" s="68" t="s">
        <v>46</v>
      </c>
      <c r="C14" s="8" t="s">
        <v>51</v>
      </c>
      <c r="D14" s="13">
        <v>8</v>
      </c>
    </row>
    <row r="15" spans="1:8" ht="22.5" x14ac:dyDescent="0.25">
      <c r="A15" s="13" t="s">
        <v>90</v>
      </c>
      <c r="B15" s="68" t="s">
        <v>47</v>
      </c>
      <c r="C15" s="8" t="s">
        <v>48</v>
      </c>
      <c r="D15" s="13">
        <v>18</v>
      </c>
    </row>
    <row r="16" spans="1:8" ht="14.25" customHeight="1" x14ac:dyDescent="0.25">
      <c r="A16" s="144" t="s">
        <v>7</v>
      </c>
      <c r="B16" s="144"/>
      <c r="C16" s="144"/>
      <c r="D16" s="15">
        <f>SUM(D12:D15)</f>
        <v>62</v>
      </c>
    </row>
    <row r="17" spans="1:4" ht="33" customHeight="1" x14ac:dyDescent="0.25">
      <c r="A17" s="13" t="s">
        <v>55</v>
      </c>
      <c r="B17" s="68" t="s">
        <v>52</v>
      </c>
      <c r="C17" s="8" t="s">
        <v>54</v>
      </c>
      <c r="D17" s="13">
        <v>16</v>
      </c>
    </row>
    <row r="18" spans="1:4" ht="13.5" customHeight="1" x14ac:dyDescent="0.25">
      <c r="A18" s="13" t="s">
        <v>58</v>
      </c>
      <c r="B18" s="68" t="s">
        <v>53</v>
      </c>
      <c r="C18" s="8" t="s">
        <v>86</v>
      </c>
      <c r="D18" s="13">
        <v>12</v>
      </c>
    </row>
    <row r="19" spans="1:4" ht="11.25" customHeight="1" x14ac:dyDescent="0.25">
      <c r="A19" s="147" t="s">
        <v>8</v>
      </c>
      <c r="B19" s="147"/>
      <c r="C19" s="147"/>
      <c r="D19" s="16">
        <f>SUM(D17:D18)</f>
        <v>28</v>
      </c>
    </row>
    <row r="20" spans="1:4" x14ac:dyDescent="0.25">
      <c r="A20" s="139" t="s">
        <v>9</v>
      </c>
      <c r="B20" s="139"/>
      <c r="C20" s="139"/>
      <c r="D20" s="17">
        <f>D19+D16</f>
        <v>90</v>
      </c>
    </row>
    <row r="21" spans="1:4" x14ac:dyDescent="0.25">
      <c r="A21" s="140" t="s">
        <v>10</v>
      </c>
      <c r="B21" s="140"/>
      <c r="C21" s="140"/>
      <c r="D21" s="140"/>
    </row>
    <row r="22" spans="1:4" ht="22.5" x14ac:dyDescent="0.25">
      <c r="A22" s="18" t="s">
        <v>55</v>
      </c>
      <c r="B22" s="67" t="s">
        <v>56</v>
      </c>
      <c r="C22" s="19" t="s">
        <v>57</v>
      </c>
      <c r="D22" s="11">
        <v>30</v>
      </c>
    </row>
    <row r="23" spans="1:4" ht="33.75" x14ac:dyDescent="0.25">
      <c r="A23" s="18" t="s">
        <v>58</v>
      </c>
      <c r="B23" s="67" t="s">
        <v>44</v>
      </c>
      <c r="C23" s="19" t="s">
        <v>45</v>
      </c>
      <c r="D23" s="11">
        <v>14</v>
      </c>
    </row>
    <row r="24" spans="1:4" x14ac:dyDescent="0.25">
      <c r="A24" s="18" t="s">
        <v>61</v>
      </c>
      <c r="B24" s="67" t="s">
        <v>59</v>
      </c>
      <c r="C24" s="19" t="s">
        <v>60</v>
      </c>
      <c r="D24" s="11">
        <v>7</v>
      </c>
    </row>
    <row r="25" spans="1:4" x14ac:dyDescent="0.25">
      <c r="A25" s="153" t="s">
        <v>7</v>
      </c>
      <c r="B25" s="153"/>
      <c r="C25" s="153"/>
      <c r="D25" s="20">
        <f>SUM(D22:D24)</f>
        <v>51</v>
      </c>
    </row>
    <row r="26" spans="1:4" ht="12.75" customHeight="1" x14ac:dyDescent="0.25">
      <c r="A26" s="18" t="s">
        <v>55</v>
      </c>
      <c r="B26" s="67" t="s">
        <v>64</v>
      </c>
      <c r="C26" s="19" t="s">
        <v>65</v>
      </c>
      <c r="D26" s="11">
        <v>15</v>
      </c>
    </row>
    <row r="27" spans="1:4" ht="22.5" x14ac:dyDescent="0.25">
      <c r="A27" s="18" t="s">
        <v>58</v>
      </c>
      <c r="B27" s="67" t="s">
        <v>62</v>
      </c>
      <c r="C27" s="19" t="s">
        <v>63</v>
      </c>
      <c r="D27" s="11">
        <v>9</v>
      </c>
    </row>
    <row r="28" spans="1:4" ht="15.75" customHeight="1" x14ac:dyDescent="0.25">
      <c r="A28" s="148" t="s">
        <v>4</v>
      </c>
      <c r="B28" s="148"/>
      <c r="C28" s="148"/>
      <c r="D28" s="16">
        <f>SUM(D26:D27)</f>
        <v>24</v>
      </c>
    </row>
    <row r="29" spans="1:4" x14ac:dyDescent="0.25">
      <c r="A29" s="139" t="s">
        <v>9</v>
      </c>
      <c r="B29" s="139"/>
      <c r="C29" s="139"/>
      <c r="D29" s="17">
        <f>SUM(D28+D25)</f>
        <v>75</v>
      </c>
    </row>
    <row r="30" spans="1:4" x14ac:dyDescent="0.25">
      <c r="A30" s="140" t="s">
        <v>11</v>
      </c>
      <c r="B30" s="140"/>
      <c r="C30" s="140"/>
      <c r="D30" s="140"/>
    </row>
    <row r="31" spans="1:4" ht="36" customHeight="1" x14ac:dyDescent="0.25">
      <c r="A31" s="13" t="s">
        <v>55</v>
      </c>
      <c r="B31" s="79" t="s">
        <v>75</v>
      </c>
      <c r="C31" s="21" t="s">
        <v>77</v>
      </c>
      <c r="D31" s="60">
        <v>15</v>
      </c>
    </row>
    <row r="32" spans="1:4" ht="22.5" x14ac:dyDescent="0.25">
      <c r="A32" s="13" t="s">
        <v>58</v>
      </c>
      <c r="B32" s="79" t="s">
        <v>76</v>
      </c>
      <c r="C32" s="21" t="s">
        <v>78</v>
      </c>
      <c r="D32" s="60">
        <v>14</v>
      </c>
    </row>
    <row r="33" spans="1:4" x14ac:dyDescent="0.25">
      <c r="A33" s="147" t="s">
        <v>4</v>
      </c>
      <c r="B33" s="147"/>
      <c r="C33" s="147"/>
      <c r="D33" s="16">
        <f>SUM(D31:D32)</f>
        <v>29</v>
      </c>
    </row>
    <row r="34" spans="1:4" ht="12.75" customHeight="1" x14ac:dyDescent="0.25">
      <c r="A34" s="140" t="s">
        <v>12</v>
      </c>
      <c r="B34" s="140"/>
      <c r="C34" s="140"/>
      <c r="D34" s="140"/>
    </row>
    <row r="35" spans="1:4" ht="36.75" customHeight="1" x14ac:dyDescent="0.25">
      <c r="A35" s="13" t="s">
        <v>55</v>
      </c>
      <c r="B35" s="68" t="s">
        <v>79</v>
      </c>
      <c r="C35" s="8" t="s">
        <v>80</v>
      </c>
      <c r="D35" s="13">
        <v>10</v>
      </c>
    </row>
    <row r="36" spans="1:4" x14ac:dyDescent="0.25">
      <c r="A36" s="153" t="s">
        <v>7</v>
      </c>
      <c r="B36" s="153"/>
      <c r="C36" s="153"/>
      <c r="D36" s="61">
        <v>10</v>
      </c>
    </row>
    <row r="37" spans="1:4" ht="22.5" x14ac:dyDescent="0.25">
      <c r="A37" s="13" t="s">
        <v>55</v>
      </c>
      <c r="B37" s="68" t="s">
        <v>30</v>
      </c>
      <c r="C37" s="8" t="s">
        <v>41</v>
      </c>
      <c r="D37" s="13">
        <v>17</v>
      </c>
    </row>
    <row r="38" spans="1:4" ht="36" customHeight="1" x14ac:dyDescent="0.25">
      <c r="A38" s="13" t="s">
        <v>58</v>
      </c>
      <c r="B38" s="68" t="s">
        <v>81</v>
      </c>
      <c r="C38" s="8" t="s">
        <v>481</v>
      </c>
      <c r="D38" s="13">
        <v>9</v>
      </c>
    </row>
    <row r="39" spans="1:4" x14ac:dyDescent="0.25">
      <c r="A39" s="147" t="s">
        <v>4</v>
      </c>
      <c r="B39" s="147"/>
      <c r="C39" s="147"/>
      <c r="D39" s="12">
        <f>D38+D37</f>
        <v>26</v>
      </c>
    </row>
    <row r="40" spans="1:4" x14ac:dyDescent="0.25">
      <c r="A40" s="154" t="s">
        <v>9</v>
      </c>
      <c r="B40" s="155"/>
      <c r="C40" s="156"/>
      <c r="D40" s="22">
        <f>D39+D36</f>
        <v>36</v>
      </c>
    </row>
    <row r="41" spans="1:4" x14ac:dyDescent="0.25">
      <c r="A41" s="140" t="s">
        <v>13</v>
      </c>
      <c r="B41" s="140"/>
      <c r="C41" s="140"/>
      <c r="D41" s="140"/>
    </row>
    <row r="42" spans="1:4" ht="22.5" x14ac:dyDescent="0.25">
      <c r="A42" s="11" t="s">
        <v>55</v>
      </c>
      <c r="B42" s="68" t="s">
        <v>23</v>
      </c>
      <c r="C42" s="8" t="s">
        <v>35</v>
      </c>
      <c r="D42" s="13">
        <v>13</v>
      </c>
    </row>
    <row r="43" spans="1:4" ht="45" x14ac:dyDescent="0.25">
      <c r="A43" s="11" t="s">
        <v>58</v>
      </c>
      <c r="B43" s="80" t="s">
        <v>24</v>
      </c>
      <c r="C43" s="8" t="s">
        <v>36</v>
      </c>
      <c r="D43" s="13">
        <v>12</v>
      </c>
    </row>
    <row r="44" spans="1:4" ht="35.25" customHeight="1" x14ac:dyDescent="0.25">
      <c r="A44" s="11" t="s">
        <v>61</v>
      </c>
      <c r="B44" s="67" t="s">
        <v>25</v>
      </c>
      <c r="C44" s="8" t="s">
        <v>37</v>
      </c>
      <c r="D44" s="13">
        <v>11</v>
      </c>
    </row>
    <row r="45" spans="1:4" ht="16.5" customHeight="1" x14ac:dyDescent="0.25">
      <c r="A45" s="13" t="s">
        <v>90</v>
      </c>
      <c r="B45" s="68" t="s">
        <v>26</v>
      </c>
      <c r="C45" s="23" t="s">
        <v>42</v>
      </c>
      <c r="D45" s="13">
        <v>6</v>
      </c>
    </row>
    <row r="46" spans="1:4" ht="22.5" x14ac:dyDescent="0.25">
      <c r="A46" s="13" t="s">
        <v>108</v>
      </c>
      <c r="B46" s="68" t="s">
        <v>27</v>
      </c>
      <c r="C46" s="8" t="s">
        <v>38</v>
      </c>
      <c r="D46" s="13">
        <v>10</v>
      </c>
    </row>
    <row r="47" spans="1:4" x14ac:dyDescent="0.25">
      <c r="A47" s="13" t="s">
        <v>109</v>
      </c>
      <c r="B47" s="68" t="s">
        <v>28</v>
      </c>
      <c r="C47" s="8" t="s">
        <v>39</v>
      </c>
      <c r="D47" s="13">
        <v>4</v>
      </c>
    </row>
    <row r="48" spans="1:4" x14ac:dyDescent="0.25">
      <c r="A48" s="13" t="s">
        <v>110</v>
      </c>
      <c r="B48" s="67" t="s">
        <v>29</v>
      </c>
      <c r="C48" s="8" t="s">
        <v>40</v>
      </c>
      <c r="D48" s="13">
        <v>5</v>
      </c>
    </row>
    <row r="49" spans="1:8" ht="22.5" x14ac:dyDescent="0.25">
      <c r="A49" s="13" t="s">
        <v>111</v>
      </c>
      <c r="B49" s="67" t="s">
        <v>30</v>
      </c>
      <c r="C49" s="8" t="s">
        <v>41</v>
      </c>
      <c r="D49" s="13">
        <v>7</v>
      </c>
    </row>
    <row r="50" spans="1:8" ht="22.5" x14ac:dyDescent="0.25">
      <c r="A50" s="13" t="s">
        <v>480</v>
      </c>
      <c r="B50" s="68" t="s">
        <v>31</v>
      </c>
      <c r="C50" s="8" t="s">
        <v>43</v>
      </c>
      <c r="D50" s="13">
        <v>8</v>
      </c>
    </row>
    <row r="51" spans="1:8" ht="15.75" customHeight="1" x14ac:dyDescent="0.25">
      <c r="A51" s="148" t="s">
        <v>4</v>
      </c>
      <c r="B51" s="148"/>
      <c r="C51" s="148"/>
      <c r="D51" s="12">
        <f>SUM(D42:D50)</f>
        <v>76</v>
      </c>
    </row>
    <row r="52" spans="1:8" s="2" customFormat="1" ht="15.75" customHeight="1" x14ac:dyDescent="0.25">
      <c r="A52" s="24" t="s">
        <v>55</v>
      </c>
      <c r="B52" s="83" t="s">
        <v>32</v>
      </c>
      <c r="C52" s="25" t="s">
        <v>34</v>
      </c>
      <c r="D52" s="26">
        <v>5</v>
      </c>
      <c r="E52" s="56"/>
      <c r="F52" s="56"/>
      <c r="G52" s="56"/>
      <c r="H52" s="56"/>
    </row>
    <row r="53" spans="1:8" s="2" customFormat="1" ht="15.75" customHeight="1" x14ac:dyDescent="0.25">
      <c r="A53" s="24" t="s">
        <v>58</v>
      </c>
      <c r="B53" s="83" t="s">
        <v>33</v>
      </c>
      <c r="C53" s="25" t="s">
        <v>34</v>
      </c>
      <c r="D53" s="26">
        <v>9</v>
      </c>
      <c r="E53" s="56"/>
      <c r="F53" s="56"/>
      <c r="G53" s="56"/>
      <c r="H53" s="56"/>
    </row>
    <row r="54" spans="1:8" ht="15.75" customHeight="1" x14ac:dyDescent="0.25">
      <c r="A54" s="145" t="s">
        <v>7</v>
      </c>
      <c r="B54" s="146"/>
      <c r="C54" s="146"/>
      <c r="D54" s="27">
        <f>SUM(D52+D53)</f>
        <v>14</v>
      </c>
    </row>
    <row r="55" spans="1:8" ht="15.75" customHeight="1" x14ac:dyDescent="0.25">
      <c r="A55" s="150" t="s">
        <v>9</v>
      </c>
      <c r="B55" s="151"/>
      <c r="C55" s="152"/>
      <c r="D55" s="28">
        <f>D54+D51</f>
        <v>90</v>
      </c>
    </row>
    <row r="56" spans="1:8" x14ac:dyDescent="0.25">
      <c r="A56" s="140" t="s">
        <v>14</v>
      </c>
      <c r="B56" s="140"/>
      <c r="C56" s="140"/>
      <c r="D56" s="140"/>
    </row>
    <row r="57" spans="1:8" x14ac:dyDescent="0.25">
      <c r="A57" s="14" t="s">
        <v>55</v>
      </c>
      <c r="B57" s="69" t="s">
        <v>82</v>
      </c>
      <c r="C57" s="8" t="s">
        <v>83</v>
      </c>
      <c r="D57" s="14">
        <v>8</v>
      </c>
    </row>
    <row r="58" spans="1:8" ht="22.5" x14ac:dyDescent="0.25">
      <c r="A58" s="14" t="s">
        <v>58</v>
      </c>
      <c r="B58" s="69" t="s">
        <v>463</v>
      </c>
      <c r="C58" s="8" t="s">
        <v>466</v>
      </c>
      <c r="D58" s="14">
        <v>10</v>
      </c>
    </row>
    <row r="59" spans="1:8" ht="22.5" x14ac:dyDescent="0.25">
      <c r="A59" s="11" t="s">
        <v>61</v>
      </c>
      <c r="B59" s="67" t="s">
        <v>464</v>
      </c>
      <c r="C59" s="8" t="s">
        <v>57</v>
      </c>
      <c r="D59" s="13">
        <v>17</v>
      </c>
    </row>
    <row r="60" spans="1:8" ht="22.5" x14ac:dyDescent="0.25">
      <c r="A60" s="11" t="s">
        <v>90</v>
      </c>
      <c r="B60" s="68" t="s">
        <v>56</v>
      </c>
      <c r="C60" s="8" t="s">
        <v>57</v>
      </c>
      <c r="D60" s="13">
        <v>5</v>
      </c>
    </row>
    <row r="61" spans="1:8" ht="15.75" customHeight="1" x14ac:dyDescent="0.25">
      <c r="A61" s="145" t="s">
        <v>7</v>
      </c>
      <c r="B61" s="146"/>
      <c r="C61" s="146"/>
      <c r="D61" s="27">
        <f>SUM(D57:D60)</f>
        <v>40</v>
      </c>
    </row>
    <row r="62" spans="1:8" ht="15" customHeight="1" x14ac:dyDescent="0.25">
      <c r="A62" s="11" t="s">
        <v>55</v>
      </c>
      <c r="B62" s="68" t="s">
        <v>465</v>
      </c>
      <c r="C62" s="8" t="s">
        <v>467</v>
      </c>
      <c r="D62" s="13">
        <v>16</v>
      </c>
    </row>
    <row r="63" spans="1:8" ht="33.75" x14ac:dyDescent="0.25">
      <c r="A63" s="11" t="s">
        <v>58</v>
      </c>
      <c r="B63" s="68" t="s">
        <v>81</v>
      </c>
      <c r="C63" s="8" t="s">
        <v>132</v>
      </c>
      <c r="D63" s="13">
        <v>9</v>
      </c>
    </row>
    <row r="64" spans="1:8" ht="15.75" customHeight="1" x14ac:dyDescent="0.25">
      <c r="A64" s="158" t="s">
        <v>4</v>
      </c>
      <c r="B64" s="148"/>
      <c r="C64" s="148"/>
      <c r="D64" s="29">
        <f>SUM(D62+D63)</f>
        <v>25</v>
      </c>
    </row>
    <row r="65" spans="1:8" s="2" customFormat="1" x14ac:dyDescent="0.25">
      <c r="A65" s="139" t="s">
        <v>9</v>
      </c>
      <c r="B65" s="139"/>
      <c r="C65" s="139"/>
      <c r="D65" s="17">
        <f>D64+D61</f>
        <v>65</v>
      </c>
      <c r="E65" s="56"/>
      <c r="F65" s="56"/>
      <c r="G65" s="56"/>
      <c r="H65" s="56"/>
    </row>
    <row r="66" spans="1:8" x14ac:dyDescent="0.25">
      <c r="A66" s="140" t="s">
        <v>15</v>
      </c>
      <c r="B66" s="140"/>
      <c r="C66" s="140"/>
      <c r="D66" s="140"/>
    </row>
    <row r="67" spans="1:8" ht="24" customHeight="1" x14ac:dyDescent="0.25">
      <c r="A67" s="11" t="s">
        <v>55</v>
      </c>
      <c r="B67" s="81" t="s">
        <v>93</v>
      </c>
      <c r="C67" s="8" t="s">
        <v>94</v>
      </c>
      <c r="D67" s="11">
        <v>17</v>
      </c>
    </row>
    <row r="68" spans="1:8" ht="22.5" x14ac:dyDescent="0.25">
      <c r="A68" s="11" t="s">
        <v>58</v>
      </c>
      <c r="B68" s="67" t="s">
        <v>95</v>
      </c>
      <c r="C68" s="8" t="s">
        <v>96</v>
      </c>
      <c r="D68" s="11">
        <v>16</v>
      </c>
    </row>
    <row r="69" spans="1:8" ht="35.25" customHeight="1" x14ac:dyDescent="0.25">
      <c r="A69" s="11" t="s">
        <v>61</v>
      </c>
      <c r="B69" s="81" t="s">
        <v>79</v>
      </c>
      <c r="C69" s="8" t="s">
        <v>97</v>
      </c>
      <c r="D69" s="11">
        <v>17</v>
      </c>
    </row>
    <row r="70" spans="1:8" ht="22.5" x14ac:dyDescent="0.25">
      <c r="A70" s="11" t="s">
        <v>90</v>
      </c>
      <c r="B70" s="67" t="s">
        <v>56</v>
      </c>
      <c r="C70" s="8" t="s">
        <v>57</v>
      </c>
      <c r="D70" s="11">
        <v>8</v>
      </c>
    </row>
    <row r="71" spans="1:8" ht="23.25" customHeight="1" x14ac:dyDescent="0.25">
      <c r="A71" s="11" t="s">
        <v>108</v>
      </c>
      <c r="B71" s="67" t="s">
        <v>98</v>
      </c>
      <c r="C71" s="8" t="s">
        <v>99</v>
      </c>
      <c r="D71" s="11">
        <v>9</v>
      </c>
    </row>
    <row r="72" spans="1:8" ht="26.25" customHeight="1" x14ac:dyDescent="0.25">
      <c r="A72" s="11" t="s">
        <v>109</v>
      </c>
      <c r="B72" s="78" t="s">
        <v>100</v>
      </c>
      <c r="C72" s="8" t="s">
        <v>94</v>
      </c>
      <c r="D72" s="11">
        <v>14</v>
      </c>
    </row>
    <row r="73" spans="1:8" ht="22.5" x14ac:dyDescent="0.25">
      <c r="A73" s="11" t="s">
        <v>110</v>
      </c>
      <c r="B73" s="67" t="s">
        <v>47</v>
      </c>
      <c r="C73" s="8" t="s">
        <v>96</v>
      </c>
      <c r="D73" s="11">
        <v>15</v>
      </c>
    </row>
    <row r="74" spans="1:8" ht="21" customHeight="1" x14ac:dyDescent="0.25">
      <c r="A74" s="11" t="s">
        <v>111</v>
      </c>
      <c r="B74" s="78" t="s">
        <v>46</v>
      </c>
      <c r="C74" s="8" t="s">
        <v>101</v>
      </c>
      <c r="D74" s="11">
        <v>14</v>
      </c>
    </row>
    <row r="75" spans="1:8" s="1" customFormat="1" x14ac:dyDescent="0.25">
      <c r="A75" s="145" t="s">
        <v>7</v>
      </c>
      <c r="B75" s="146"/>
      <c r="C75" s="146"/>
      <c r="D75" s="27">
        <f>SUM(D67:D74)</f>
        <v>110</v>
      </c>
      <c r="E75" s="57"/>
      <c r="F75" s="57"/>
      <c r="G75" s="57"/>
      <c r="H75" s="57"/>
    </row>
    <row r="76" spans="1:8" x14ac:dyDescent="0.25">
      <c r="A76" s="11" t="s">
        <v>55</v>
      </c>
      <c r="B76" s="67" t="s">
        <v>102</v>
      </c>
      <c r="C76" s="8" t="s">
        <v>103</v>
      </c>
      <c r="D76" s="11">
        <v>10</v>
      </c>
    </row>
    <row r="77" spans="1:8" ht="45" x14ac:dyDescent="0.25">
      <c r="A77" s="11" t="s">
        <v>58</v>
      </c>
      <c r="B77" s="78" t="s">
        <v>104</v>
      </c>
      <c r="C77" s="8" t="s">
        <v>105</v>
      </c>
      <c r="D77" s="11">
        <v>5</v>
      </c>
    </row>
    <row r="78" spans="1:8" x14ac:dyDescent="0.25">
      <c r="A78" s="11" t="s">
        <v>61</v>
      </c>
      <c r="B78" s="78" t="s">
        <v>106</v>
      </c>
      <c r="C78" s="8" t="s">
        <v>107</v>
      </c>
      <c r="D78" s="11">
        <v>3</v>
      </c>
    </row>
    <row r="79" spans="1:8" s="1" customFormat="1" x14ac:dyDescent="0.25">
      <c r="A79" s="158" t="s">
        <v>4</v>
      </c>
      <c r="B79" s="148"/>
      <c r="C79" s="148"/>
      <c r="D79" s="29">
        <f>SUM(D76:D78)</f>
        <v>18</v>
      </c>
      <c r="E79" s="57"/>
      <c r="F79" s="57"/>
      <c r="G79" s="57"/>
      <c r="H79" s="57"/>
    </row>
    <row r="80" spans="1:8" x14ac:dyDescent="0.25">
      <c r="A80" s="139" t="s">
        <v>9</v>
      </c>
      <c r="B80" s="139"/>
      <c r="C80" s="139"/>
      <c r="D80" s="17">
        <f t="shared" ref="D80" si="0">D79+D75</f>
        <v>128</v>
      </c>
    </row>
    <row r="81" spans="1:8" x14ac:dyDescent="0.25">
      <c r="A81" s="140" t="s">
        <v>18</v>
      </c>
      <c r="B81" s="140"/>
      <c r="C81" s="140"/>
      <c r="D81" s="140"/>
    </row>
    <row r="82" spans="1:8" ht="22.5" x14ac:dyDescent="0.25">
      <c r="A82" s="7" t="s">
        <v>55</v>
      </c>
      <c r="B82" s="70">
        <v>42758</v>
      </c>
      <c r="C82" s="30" t="s">
        <v>57</v>
      </c>
      <c r="D82" s="13">
        <v>20</v>
      </c>
    </row>
    <row r="83" spans="1:8" ht="22.5" x14ac:dyDescent="0.25">
      <c r="A83" s="7" t="s">
        <v>58</v>
      </c>
      <c r="B83" s="8" t="s">
        <v>56</v>
      </c>
      <c r="C83" s="30" t="s">
        <v>57</v>
      </c>
      <c r="D83" s="13">
        <v>10</v>
      </c>
    </row>
    <row r="84" spans="1:8" ht="15.75" customHeight="1" x14ac:dyDescent="0.25">
      <c r="A84" s="145" t="s">
        <v>7</v>
      </c>
      <c r="B84" s="146"/>
      <c r="C84" s="146"/>
      <c r="D84" s="31">
        <f>SUM(D82:D83)</f>
        <v>30</v>
      </c>
    </row>
    <row r="85" spans="1:8" s="4" customFormat="1" ht="15.75" customHeight="1" x14ac:dyDescent="0.25">
      <c r="A85" s="7" t="s">
        <v>55</v>
      </c>
      <c r="B85" s="30" t="s">
        <v>122</v>
      </c>
      <c r="C85" s="30" t="s">
        <v>123</v>
      </c>
      <c r="D85" s="13">
        <v>17</v>
      </c>
      <c r="E85" s="58"/>
      <c r="F85" s="58"/>
      <c r="G85" s="58"/>
      <c r="H85" s="58"/>
    </row>
    <row r="86" spans="1:8" s="4" customFormat="1" ht="15.75" customHeight="1" x14ac:dyDescent="0.25">
      <c r="A86" s="7" t="s">
        <v>58</v>
      </c>
      <c r="B86" s="30" t="s">
        <v>124</v>
      </c>
      <c r="C86" s="30" t="s">
        <v>125</v>
      </c>
      <c r="D86" s="13">
        <v>9</v>
      </c>
      <c r="E86" s="58"/>
      <c r="F86" s="58"/>
      <c r="G86" s="58"/>
      <c r="H86" s="58"/>
    </row>
    <row r="87" spans="1:8" s="4" customFormat="1" ht="28.5" customHeight="1" x14ac:dyDescent="0.25">
      <c r="A87" s="7" t="s">
        <v>61</v>
      </c>
      <c r="B87" s="30" t="s">
        <v>126</v>
      </c>
      <c r="C87" s="30" t="s">
        <v>127</v>
      </c>
      <c r="D87" s="13">
        <v>16</v>
      </c>
      <c r="E87" s="58"/>
      <c r="F87" s="58"/>
      <c r="G87" s="58"/>
      <c r="H87" s="58"/>
    </row>
    <row r="88" spans="1:8" s="4" customFormat="1" ht="25.5" customHeight="1" x14ac:dyDescent="0.25">
      <c r="A88" s="7" t="s">
        <v>90</v>
      </c>
      <c r="B88" s="30" t="s">
        <v>128</v>
      </c>
      <c r="C88" s="30" t="s">
        <v>129</v>
      </c>
      <c r="D88" s="13">
        <v>11</v>
      </c>
      <c r="E88" s="58"/>
      <c r="F88" s="58"/>
      <c r="G88" s="58"/>
      <c r="H88" s="58"/>
    </row>
    <row r="89" spans="1:8" s="4" customFormat="1" ht="33.75" customHeight="1" x14ac:dyDescent="0.25">
      <c r="A89" s="7" t="s">
        <v>108</v>
      </c>
      <c r="B89" s="30" t="s">
        <v>130</v>
      </c>
      <c r="C89" s="30" t="s">
        <v>131</v>
      </c>
      <c r="D89" s="13">
        <v>9</v>
      </c>
      <c r="E89" s="58"/>
      <c r="F89" s="58"/>
      <c r="G89" s="58"/>
      <c r="H89" s="58"/>
    </row>
    <row r="90" spans="1:8" s="4" customFormat="1" ht="33.75" customHeight="1" x14ac:dyDescent="0.25">
      <c r="A90" s="7" t="s">
        <v>109</v>
      </c>
      <c r="B90" s="30" t="s">
        <v>81</v>
      </c>
      <c r="C90" s="30" t="s">
        <v>132</v>
      </c>
      <c r="D90" s="13">
        <v>21</v>
      </c>
      <c r="E90" s="58"/>
      <c r="F90" s="58"/>
      <c r="G90" s="58"/>
      <c r="H90" s="58"/>
    </row>
    <row r="91" spans="1:8" ht="27" customHeight="1" x14ac:dyDescent="0.25">
      <c r="A91" s="7" t="s">
        <v>110</v>
      </c>
      <c r="B91" s="30" t="s">
        <v>106</v>
      </c>
      <c r="C91" s="30" t="s">
        <v>133</v>
      </c>
      <c r="D91" s="13">
        <v>15</v>
      </c>
    </row>
    <row r="92" spans="1:8" x14ac:dyDescent="0.25">
      <c r="A92" s="7" t="s">
        <v>111</v>
      </c>
      <c r="B92" s="30" t="s">
        <v>134</v>
      </c>
      <c r="C92" s="30" t="s">
        <v>135</v>
      </c>
      <c r="D92" s="13">
        <v>6</v>
      </c>
    </row>
    <row r="93" spans="1:8" ht="14.25" customHeight="1" x14ac:dyDescent="0.25">
      <c r="A93" s="148" t="s">
        <v>4</v>
      </c>
      <c r="B93" s="148"/>
      <c r="C93" s="148"/>
      <c r="D93" s="12">
        <f>SUM(D85:D92)</f>
        <v>104</v>
      </c>
    </row>
    <row r="94" spans="1:8" s="2" customFormat="1" x14ac:dyDescent="0.25">
      <c r="A94" s="139" t="s">
        <v>9</v>
      </c>
      <c r="B94" s="139"/>
      <c r="C94" s="139"/>
      <c r="D94" s="17">
        <f>D93+D84</f>
        <v>134</v>
      </c>
      <c r="E94" s="56"/>
      <c r="F94" s="56"/>
      <c r="G94" s="56"/>
      <c r="H94" s="56"/>
    </row>
    <row r="95" spans="1:8" x14ac:dyDescent="0.25">
      <c r="A95" s="140" t="s">
        <v>19</v>
      </c>
      <c r="B95" s="140"/>
      <c r="C95" s="140"/>
      <c r="D95" s="140"/>
    </row>
    <row r="96" spans="1:8" x14ac:dyDescent="0.25">
      <c r="A96" s="10" t="s">
        <v>55</v>
      </c>
      <c r="B96" s="32" t="s">
        <v>82</v>
      </c>
      <c r="C96" s="8" t="s">
        <v>83</v>
      </c>
      <c r="D96" s="62">
        <v>15</v>
      </c>
    </row>
    <row r="97" spans="1:4" x14ac:dyDescent="0.25">
      <c r="A97" s="10" t="s">
        <v>58</v>
      </c>
      <c r="B97" s="32" t="s">
        <v>84</v>
      </c>
      <c r="C97" s="8" t="s">
        <v>85</v>
      </c>
      <c r="D97" s="62">
        <v>13</v>
      </c>
    </row>
    <row r="98" spans="1:4" ht="15" customHeight="1" x14ac:dyDescent="0.25">
      <c r="A98" s="144" t="s">
        <v>7</v>
      </c>
      <c r="B98" s="144"/>
      <c r="C98" s="144"/>
      <c r="D98" s="31">
        <f>D96+D97</f>
        <v>28</v>
      </c>
    </row>
    <row r="99" spans="1:4" ht="11.25" customHeight="1" x14ac:dyDescent="0.25">
      <c r="A99" s="11" t="s">
        <v>55</v>
      </c>
      <c r="B99" s="32" t="s">
        <v>53</v>
      </c>
      <c r="C99" s="8" t="s">
        <v>86</v>
      </c>
      <c r="D99" s="62">
        <v>35</v>
      </c>
    </row>
    <row r="100" spans="1:4" ht="22.5" x14ac:dyDescent="0.25">
      <c r="A100" s="11" t="s">
        <v>58</v>
      </c>
      <c r="B100" s="32" t="s">
        <v>62</v>
      </c>
      <c r="C100" s="8" t="s">
        <v>63</v>
      </c>
      <c r="D100" s="62">
        <v>15</v>
      </c>
    </row>
    <row r="101" spans="1:4" ht="9.75" customHeight="1" x14ac:dyDescent="0.25">
      <c r="A101" s="11" t="s">
        <v>87</v>
      </c>
      <c r="B101" s="32" t="s">
        <v>88</v>
      </c>
      <c r="C101" s="8" t="s">
        <v>89</v>
      </c>
      <c r="D101" s="62">
        <v>9</v>
      </c>
    </row>
    <row r="102" spans="1:4" ht="22.5" x14ac:dyDescent="0.25">
      <c r="A102" s="11" t="s">
        <v>90</v>
      </c>
      <c r="B102" s="32" t="s">
        <v>91</v>
      </c>
      <c r="C102" s="8" t="s">
        <v>92</v>
      </c>
      <c r="D102" s="63">
        <v>14</v>
      </c>
    </row>
    <row r="103" spans="1:4" x14ac:dyDescent="0.25">
      <c r="A103" s="138" t="s">
        <v>4</v>
      </c>
      <c r="B103" s="138"/>
      <c r="C103" s="138"/>
      <c r="D103" s="33">
        <f>SUM(D99:D102)</f>
        <v>73</v>
      </c>
    </row>
    <row r="104" spans="1:4" x14ac:dyDescent="0.25">
      <c r="A104" s="139" t="s">
        <v>9</v>
      </c>
      <c r="B104" s="139"/>
      <c r="C104" s="139"/>
      <c r="D104" s="17">
        <f>SUM(D98+D103)</f>
        <v>101</v>
      </c>
    </row>
    <row r="105" spans="1:4" x14ac:dyDescent="0.25">
      <c r="A105" s="141" t="s">
        <v>20</v>
      </c>
      <c r="B105" s="141"/>
      <c r="C105" s="141"/>
      <c r="D105" s="141"/>
    </row>
    <row r="106" spans="1:4" x14ac:dyDescent="0.25">
      <c r="A106" s="142" t="s">
        <v>17</v>
      </c>
      <c r="B106" s="142"/>
      <c r="C106" s="142"/>
      <c r="D106" s="142"/>
    </row>
    <row r="107" spans="1:4" ht="14.25" customHeight="1" x14ac:dyDescent="0.25">
      <c r="A107" s="64" t="s">
        <v>55</v>
      </c>
      <c r="B107" s="82" t="s">
        <v>66</v>
      </c>
      <c r="C107" s="35" t="s">
        <v>67</v>
      </c>
      <c r="D107" s="64">
        <v>7</v>
      </c>
    </row>
    <row r="108" spans="1:4" x14ac:dyDescent="0.25">
      <c r="A108" s="64" t="s">
        <v>58</v>
      </c>
      <c r="B108" s="82" t="s">
        <v>73</v>
      </c>
      <c r="C108" s="35" t="s">
        <v>74</v>
      </c>
      <c r="D108" s="64">
        <v>3</v>
      </c>
    </row>
    <row r="109" spans="1:4" x14ac:dyDescent="0.25">
      <c r="A109" s="64" t="s">
        <v>61</v>
      </c>
      <c r="B109" s="82" t="s">
        <v>68</v>
      </c>
      <c r="C109" s="35" t="s">
        <v>69</v>
      </c>
      <c r="D109" s="64">
        <v>16</v>
      </c>
    </row>
    <row r="110" spans="1:4" ht="15" customHeight="1" x14ac:dyDescent="0.25">
      <c r="A110" s="143" t="s">
        <v>70</v>
      </c>
      <c r="B110" s="143"/>
      <c r="C110" s="143"/>
      <c r="D110" s="143"/>
    </row>
    <row r="111" spans="1:4" x14ac:dyDescent="0.25">
      <c r="A111" s="34" t="s">
        <v>55</v>
      </c>
      <c r="B111" s="82" t="s">
        <v>68</v>
      </c>
      <c r="C111" s="35" t="s">
        <v>69</v>
      </c>
      <c r="D111" s="64">
        <v>15</v>
      </c>
    </row>
    <row r="112" spans="1:4" ht="15" customHeight="1" x14ac:dyDescent="0.25">
      <c r="A112" s="34" t="s">
        <v>58</v>
      </c>
      <c r="B112" s="82" t="s">
        <v>71</v>
      </c>
      <c r="C112" s="35" t="s">
        <v>72</v>
      </c>
      <c r="D112" s="64">
        <v>7</v>
      </c>
    </row>
    <row r="113" spans="1:8" s="3" customFormat="1" ht="14.25" customHeight="1" x14ac:dyDescent="0.25">
      <c r="A113" s="137" t="s">
        <v>4</v>
      </c>
      <c r="B113" s="137"/>
      <c r="C113" s="137"/>
      <c r="D113" s="36">
        <f>D107+D108+D109+D111+D112</f>
        <v>48</v>
      </c>
      <c r="E113" s="59"/>
      <c r="F113" s="59"/>
      <c r="G113" s="59"/>
      <c r="H113" s="59"/>
    </row>
    <row r="114" spans="1:8" s="3" customFormat="1" ht="14.25" customHeight="1" x14ac:dyDescent="0.25">
      <c r="A114" s="76"/>
      <c r="B114" s="76"/>
      <c r="C114" s="76"/>
      <c r="D114" s="77"/>
      <c r="E114" s="59"/>
      <c r="F114" s="59"/>
      <c r="G114" s="59"/>
      <c r="H114" s="59"/>
    </row>
    <row r="115" spans="1:8" s="3" customFormat="1" ht="23.25" customHeight="1" x14ac:dyDescent="0.25">
      <c r="A115" s="89" t="s">
        <v>476</v>
      </c>
      <c r="B115" s="89"/>
      <c r="C115" s="89"/>
      <c r="D115" s="73">
        <f>D113+D104+D94+D80+D65+D55+D40+D29+D20+D10+D33</f>
        <v>851</v>
      </c>
      <c r="E115" s="59"/>
      <c r="F115" s="59"/>
      <c r="G115" s="59"/>
      <c r="H115" s="59"/>
    </row>
    <row r="116" spans="1:8" s="3" customFormat="1" ht="14.25" customHeight="1" x14ac:dyDescent="0.25">
      <c r="A116" s="90" t="s">
        <v>477</v>
      </c>
      <c r="B116" s="90"/>
      <c r="C116" s="90"/>
      <c r="D116" s="75"/>
      <c r="E116" s="59"/>
      <c r="F116" s="59"/>
      <c r="G116" s="59"/>
      <c r="H116" s="59"/>
    </row>
    <row r="117" spans="1:8" s="3" customFormat="1" ht="14.25" customHeight="1" x14ac:dyDescent="0.25">
      <c r="A117" s="91" t="s">
        <v>478</v>
      </c>
      <c r="B117" s="91"/>
      <c r="C117" s="91"/>
      <c r="D117" s="74">
        <f>D16+D25+D36+D54+D61+D75+D84+D98</f>
        <v>345</v>
      </c>
      <c r="E117" s="59"/>
      <c r="F117" s="59"/>
      <c r="G117" s="59"/>
      <c r="H117" s="59"/>
    </row>
    <row r="118" spans="1:8" s="3" customFormat="1" ht="14.25" customHeight="1" x14ac:dyDescent="0.25">
      <c r="A118" s="138" t="s">
        <v>479</v>
      </c>
      <c r="B118" s="138"/>
      <c r="C118" s="138"/>
      <c r="D118" s="36">
        <f>SUM(D10+D19+D28+D33+D39+D51+D64+D79+D93+D103+D113)</f>
        <v>506</v>
      </c>
      <c r="E118" s="59"/>
      <c r="F118" s="59"/>
      <c r="G118" s="59"/>
      <c r="H118" s="59"/>
    </row>
    <row r="119" spans="1:8" ht="15" customHeight="1" x14ac:dyDescent="0.25">
      <c r="A119" s="121" t="s">
        <v>21</v>
      </c>
      <c r="B119" s="122"/>
      <c r="C119" s="122"/>
      <c r="D119" s="122"/>
      <c r="E119" s="122"/>
      <c r="F119" s="122"/>
      <c r="G119" s="122"/>
      <c r="H119" s="122"/>
    </row>
    <row r="120" spans="1:8" s="3" customFormat="1" ht="36.75" customHeight="1" x14ac:dyDescent="0.25">
      <c r="A120" s="126" t="s">
        <v>460</v>
      </c>
      <c r="B120" s="126" t="s">
        <v>459</v>
      </c>
      <c r="C120" s="126" t="s">
        <v>458</v>
      </c>
      <c r="D120" s="126" t="s">
        <v>457</v>
      </c>
      <c r="E120" s="126" t="s">
        <v>456</v>
      </c>
      <c r="F120" s="123" t="s">
        <v>451</v>
      </c>
      <c r="G120" s="124"/>
      <c r="H120" s="125"/>
    </row>
    <row r="121" spans="1:8" s="3" customFormat="1" x14ac:dyDescent="0.25">
      <c r="A121" s="127"/>
      <c r="B121" s="127"/>
      <c r="C121" s="127"/>
      <c r="D121" s="127"/>
      <c r="E121" s="127"/>
      <c r="F121" s="123" t="s">
        <v>452</v>
      </c>
      <c r="G121" s="124"/>
      <c r="H121" s="125"/>
    </row>
    <row r="122" spans="1:8" s="3" customFormat="1" ht="24.75" customHeight="1" x14ac:dyDescent="0.25">
      <c r="A122" s="128"/>
      <c r="B122" s="128"/>
      <c r="C122" s="128"/>
      <c r="D122" s="128"/>
      <c r="E122" s="128"/>
      <c r="F122" s="37" t="s">
        <v>453</v>
      </c>
      <c r="G122" s="37" t="s">
        <v>454</v>
      </c>
      <c r="H122" s="37" t="s">
        <v>455</v>
      </c>
    </row>
    <row r="123" spans="1:8" s="3" customFormat="1" ht="22.5" x14ac:dyDescent="0.25">
      <c r="A123" s="136" t="s">
        <v>136</v>
      </c>
      <c r="B123" s="38" t="s">
        <v>137</v>
      </c>
      <c r="C123" s="38" t="s">
        <v>138</v>
      </c>
      <c r="D123" s="38" t="s">
        <v>139</v>
      </c>
      <c r="E123" s="39" t="s">
        <v>140</v>
      </c>
      <c r="F123" s="40">
        <v>4</v>
      </c>
      <c r="G123" s="40"/>
      <c r="H123" s="40">
        <v>2</v>
      </c>
    </row>
    <row r="124" spans="1:8" s="3" customFormat="1" ht="22.5" x14ac:dyDescent="0.25">
      <c r="A124" s="136"/>
      <c r="B124" s="38" t="s">
        <v>137</v>
      </c>
      <c r="C124" s="38" t="s">
        <v>138</v>
      </c>
      <c r="D124" s="38" t="s">
        <v>141</v>
      </c>
      <c r="E124" s="39" t="s">
        <v>140</v>
      </c>
      <c r="F124" s="40">
        <v>2</v>
      </c>
      <c r="G124" s="40"/>
      <c r="H124" s="40">
        <v>1</v>
      </c>
    </row>
    <row r="125" spans="1:8" s="3" customFormat="1" ht="25.5" customHeight="1" x14ac:dyDescent="0.25">
      <c r="A125" s="136"/>
      <c r="B125" s="38" t="s">
        <v>137</v>
      </c>
      <c r="C125" s="38" t="s">
        <v>138</v>
      </c>
      <c r="D125" s="38" t="s">
        <v>142</v>
      </c>
      <c r="E125" s="39" t="s">
        <v>140</v>
      </c>
      <c r="F125" s="40">
        <v>4</v>
      </c>
      <c r="G125" s="40"/>
      <c r="H125" s="40">
        <v>1</v>
      </c>
    </row>
    <row r="126" spans="1:8" s="3" customFormat="1" ht="15.75" customHeight="1" x14ac:dyDescent="0.25">
      <c r="A126" s="136"/>
      <c r="B126" s="38" t="s">
        <v>143</v>
      </c>
      <c r="C126" s="38" t="s">
        <v>144</v>
      </c>
      <c r="D126" s="38" t="s">
        <v>145</v>
      </c>
      <c r="E126" s="39" t="s">
        <v>140</v>
      </c>
      <c r="F126" s="40">
        <v>4</v>
      </c>
      <c r="G126" s="40"/>
      <c r="H126" s="40">
        <v>3</v>
      </c>
    </row>
    <row r="127" spans="1:8" s="3" customFormat="1" ht="15" customHeight="1" x14ac:dyDescent="0.25">
      <c r="A127" s="136"/>
      <c r="B127" s="38" t="s">
        <v>143</v>
      </c>
      <c r="C127" s="38" t="s">
        <v>144</v>
      </c>
      <c r="D127" s="38" t="s">
        <v>146</v>
      </c>
      <c r="E127" s="39" t="s">
        <v>140</v>
      </c>
      <c r="F127" s="40">
        <v>5</v>
      </c>
      <c r="G127" s="40"/>
      <c r="H127" s="40">
        <v>2</v>
      </c>
    </row>
    <row r="128" spans="1:8" s="3" customFormat="1" ht="24" customHeight="1" x14ac:dyDescent="0.25">
      <c r="A128" s="136"/>
      <c r="B128" s="38" t="s">
        <v>147</v>
      </c>
      <c r="C128" s="38" t="s">
        <v>148</v>
      </c>
      <c r="D128" s="38" t="s">
        <v>149</v>
      </c>
      <c r="E128" s="39" t="s">
        <v>150</v>
      </c>
      <c r="F128" s="40">
        <v>3</v>
      </c>
      <c r="G128" s="40"/>
      <c r="H128" s="40">
        <v>1</v>
      </c>
    </row>
    <row r="129" spans="1:8" s="3" customFormat="1" ht="34.5" customHeight="1" x14ac:dyDescent="0.25">
      <c r="A129" s="136"/>
      <c r="B129" s="38" t="s">
        <v>147</v>
      </c>
      <c r="C129" s="38" t="s">
        <v>148</v>
      </c>
      <c r="D129" s="38" t="s">
        <v>151</v>
      </c>
      <c r="E129" s="39" t="s">
        <v>150</v>
      </c>
      <c r="F129" s="40">
        <v>5</v>
      </c>
      <c r="G129" s="40"/>
      <c r="H129" s="40"/>
    </row>
    <row r="130" spans="1:8" s="3" customFormat="1" x14ac:dyDescent="0.25">
      <c r="A130" s="132" t="s">
        <v>152</v>
      </c>
      <c r="B130" s="38" t="s">
        <v>153</v>
      </c>
      <c r="C130" s="38" t="s">
        <v>154</v>
      </c>
      <c r="D130" s="38" t="s">
        <v>155</v>
      </c>
      <c r="E130" s="39" t="s">
        <v>156</v>
      </c>
      <c r="F130" s="40">
        <v>6</v>
      </c>
      <c r="G130" s="40"/>
      <c r="H130" s="40"/>
    </row>
    <row r="131" spans="1:8" s="3" customFormat="1" ht="15" customHeight="1" x14ac:dyDescent="0.25">
      <c r="A131" s="133"/>
      <c r="B131" s="38" t="s">
        <v>157</v>
      </c>
      <c r="C131" s="38" t="s">
        <v>158</v>
      </c>
      <c r="D131" s="38" t="s">
        <v>159</v>
      </c>
      <c r="E131" s="39" t="s">
        <v>160</v>
      </c>
      <c r="F131" s="40">
        <v>2</v>
      </c>
      <c r="G131" s="40"/>
      <c r="H131" s="40"/>
    </row>
    <row r="132" spans="1:8" s="3" customFormat="1" ht="26.25" customHeight="1" x14ac:dyDescent="0.25">
      <c r="A132" s="133"/>
      <c r="B132" s="38" t="s">
        <v>161</v>
      </c>
      <c r="C132" s="38" t="s">
        <v>162</v>
      </c>
      <c r="D132" s="38" t="s">
        <v>163</v>
      </c>
      <c r="E132" s="39" t="s">
        <v>160</v>
      </c>
      <c r="F132" s="40">
        <v>6</v>
      </c>
      <c r="G132" s="40"/>
      <c r="H132" s="40">
        <v>3</v>
      </c>
    </row>
    <row r="133" spans="1:8" s="3" customFormat="1" ht="33.75" x14ac:dyDescent="0.25">
      <c r="A133" s="133"/>
      <c r="B133" s="38" t="s">
        <v>161</v>
      </c>
      <c r="C133" s="38" t="s">
        <v>162</v>
      </c>
      <c r="D133" s="38" t="s">
        <v>164</v>
      </c>
      <c r="E133" s="39" t="s">
        <v>160</v>
      </c>
      <c r="F133" s="40"/>
      <c r="G133" s="40"/>
      <c r="H133" s="40">
        <v>4</v>
      </c>
    </row>
    <row r="134" spans="1:8" s="3" customFormat="1" ht="33.75" x14ac:dyDescent="0.25">
      <c r="A134" s="133"/>
      <c r="B134" s="38" t="s">
        <v>161</v>
      </c>
      <c r="C134" s="38" t="s">
        <v>162</v>
      </c>
      <c r="D134" s="38" t="s">
        <v>165</v>
      </c>
      <c r="E134" s="39" t="s">
        <v>160</v>
      </c>
      <c r="F134" s="40"/>
      <c r="G134" s="40"/>
      <c r="H134" s="40">
        <v>3</v>
      </c>
    </row>
    <row r="135" spans="1:8" s="3" customFormat="1" ht="22.5" x14ac:dyDescent="0.25">
      <c r="A135" s="133"/>
      <c r="B135" s="38" t="s">
        <v>166</v>
      </c>
      <c r="C135" s="38" t="s">
        <v>167</v>
      </c>
      <c r="D135" s="38" t="s">
        <v>168</v>
      </c>
      <c r="E135" s="39" t="s">
        <v>160</v>
      </c>
      <c r="F135" s="40">
        <v>10</v>
      </c>
      <c r="G135" s="40"/>
      <c r="H135" s="40">
        <v>7</v>
      </c>
    </row>
    <row r="136" spans="1:8" s="3" customFormat="1" ht="24.75" customHeight="1" x14ac:dyDescent="0.25">
      <c r="A136" s="133"/>
      <c r="B136" s="38" t="s">
        <v>169</v>
      </c>
      <c r="C136" s="38" t="s">
        <v>170</v>
      </c>
      <c r="D136" s="38" t="s">
        <v>171</v>
      </c>
      <c r="E136" s="39" t="s">
        <v>160</v>
      </c>
      <c r="F136" s="40">
        <v>6</v>
      </c>
      <c r="G136" s="40"/>
      <c r="H136" s="40"/>
    </row>
    <row r="137" spans="1:8" s="3" customFormat="1" ht="57.75" customHeight="1" x14ac:dyDescent="0.25">
      <c r="A137" s="133"/>
      <c r="B137" s="38" t="s">
        <v>172</v>
      </c>
      <c r="C137" s="38" t="s">
        <v>173</v>
      </c>
      <c r="D137" s="38" t="s">
        <v>174</v>
      </c>
      <c r="E137" s="39" t="s">
        <v>160</v>
      </c>
      <c r="F137" s="40">
        <v>4</v>
      </c>
      <c r="G137" s="40"/>
      <c r="H137" s="40"/>
    </row>
    <row r="138" spans="1:8" s="5" customFormat="1" ht="47.25" customHeight="1" x14ac:dyDescent="0.25">
      <c r="A138" s="133"/>
      <c r="B138" s="38" t="s">
        <v>172</v>
      </c>
      <c r="C138" s="38" t="s">
        <v>173</v>
      </c>
      <c r="D138" s="38" t="s">
        <v>175</v>
      </c>
      <c r="E138" s="39" t="s">
        <v>160</v>
      </c>
      <c r="F138" s="40">
        <v>5</v>
      </c>
      <c r="G138" s="40"/>
      <c r="H138" s="40"/>
    </row>
    <row r="139" spans="1:8" s="3" customFormat="1" ht="15.75" customHeight="1" x14ac:dyDescent="0.25">
      <c r="A139" s="133"/>
      <c r="B139" s="38" t="s">
        <v>172</v>
      </c>
      <c r="C139" s="38" t="s">
        <v>173</v>
      </c>
      <c r="D139" s="38" t="s">
        <v>176</v>
      </c>
      <c r="E139" s="39" t="s">
        <v>160</v>
      </c>
      <c r="F139" s="40">
        <v>6</v>
      </c>
      <c r="G139" s="40"/>
      <c r="H139" s="40"/>
    </row>
    <row r="140" spans="1:8" s="3" customFormat="1" ht="24.75" customHeight="1" x14ac:dyDescent="0.25">
      <c r="A140" s="133"/>
      <c r="B140" s="38" t="s">
        <v>177</v>
      </c>
      <c r="C140" s="38" t="s">
        <v>162</v>
      </c>
      <c r="D140" s="38" t="s">
        <v>178</v>
      </c>
      <c r="E140" s="39" t="s">
        <v>150</v>
      </c>
      <c r="F140" s="40">
        <v>7</v>
      </c>
      <c r="G140" s="40"/>
      <c r="H140" s="40"/>
    </row>
    <row r="141" spans="1:8" s="3" customFormat="1" ht="27" customHeight="1" x14ac:dyDescent="0.25">
      <c r="A141" s="133"/>
      <c r="B141" s="38" t="s">
        <v>179</v>
      </c>
      <c r="C141" s="38" t="s">
        <v>170</v>
      </c>
      <c r="D141" s="38" t="s">
        <v>180</v>
      </c>
      <c r="E141" s="39" t="s">
        <v>150</v>
      </c>
      <c r="F141" s="40">
        <v>3</v>
      </c>
      <c r="G141" s="40"/>
      <c r="H141" s="40"/>
    </row>
    <row r="142" spans="1:8" s="3" customFormat="1" ht="47.25" customHeight="1" x14ac:dyDescent="0.25">
      <c r="A142" s="134"/>
      <c r="B142" s="38" t="s">
        <v>181</v>
      </c>
      <c r="C142" s="38" t="s">
        <v>173</v>
      </c>
      <c r="D142" s="38" t="s">
        <v>182</v>
      </c>
      <c r="E142" s="39" t="s">
        <v>150</v>
      </c>
      <c r="F142" s="40">
        <v>7</v>
      </c>
      <c r="G142" s="40"/>
      <c r="H142" s="40"/>
    </row>
    <row r="143" spans="1:8" s="3" customFormat="1" x14ac:dyDescent="0.25">
      <c r="A143" s="132" t="s">
        <v>183</v>
      </c>
      <c r="B143" s="38" t="s">
        <v>184</v>
      </c>
      <c r="C143" s="38" t="s">
        <v>185</v>
      </c>
      <c r="D143" s="38" t="s">
        <v>186</v>
      </c>
      <c r="E143" s="39" t="s">
        <v>160</v>
      </c>
      <c r="F143" s="40">
        <v>3</v>
      </c>
      <c r="G143" s="40"/>
      <c r="H143" s="40"/>
    </row>
    <row r="144" spans="1:8" s="3" customFormat="1" ht="26.25" customHeight="1" x14ac:dyDescent="0.25">
      <c r="A144" s="133"/>
      <c r="B144" s="38" t="s">
        <v>187</v>
      </c>
      <c r="C144" s="38" t="s">
        <v>188</v>
      </c>
      <c r="D144" s="38" t="s">
        <v>189</v>
      </c>
      <c r="E144" s="39" t="s">
        <v>160</v>
      </c>
      <c r="F144" s="40">
        <v>4</v>
      </c>
      <c r="G144" s="40"/>
      <c r="H144" s="40"/>
    </row>
    <row r="145" spans="1:8" s="3" customFormat="1" x14ac:dyDescent="0.25">
      <c r="A145" s="133"/>
      <c r="B145" s="38" t="s">
        <v>187</v>
      </c>
      <c r="C145" s="38" t="s">
        <v>188</v>
      </c>
      <c r="D145" s="38" t="s">
        <v>190</v>
      </c>
      <c r="E145" s="39" t="s">
        <v>160</v>
      </c>
      <c r="F145" s="40">
        <v>3</v>
      </c>
      <c r="G145" s="40"/>
      <c r="H145" s="40"/>
    </row>
    <row r="146" spans="1:8" s="3" customFormat="1" ht="22.5" x14ac:dyDescent="0.25">
      <c r="A146" s="133"/>
      <c r="B146" s="38" t="s">
        <v>187</v>
      </c>
      <c r="C146" s="38" t="s">
        <v>188</v>
      </c>
      <c r="D146" s="38" t="s">
        <v>191</v>
      </c>
      <c r="E146" s="39" t="s">
        <v>160</v>
      </c>
      <c r="F146" s="40">
        <v>3</v>
      </c>
      <c r="G146" s="40"/>
      <c r="H146" s="40"/>
    </row>
    <row r="147" spans="1:8" s="3" customFormat="1" ht="22.5" x14ac:dyDescent="0.25">
      <c r="A147" s="133"/>
      <c r="B147" s="38" t="s">
        <v>187</v>
      </c>
      <c r="C147" s="38" t="s">
        <v>188</v>
      </c>
      <c r="D147" s="38" t="s">
        <v>192</v>
      </c>
      <c r="E147" s="39" t="s">
        <v>160</v>
      </c>
      <c r="F147" s="40">
        <v>7</v>
      </c>
      <c r="G147" s="40"/>
      <c r="H147" s="40"/>
    </row>
    <row r="148" spans="1:8" s="3" customFormat="1" x14ac:dyDescent="0.25">
      <c r="A148" s="133"/>
      <c r="B148" s="38" t="s">
        <v>187</v>
      </c>
      <c r="C148" s="38" t="s">
        <v>188</v>
      </c>
      <c r="D148" s="38" t="s">
        <v>193</v>
      </c>
      <c r="E148" s="39" t="s">
        <v>160</v>
      </c>
      <c r="F148" s="40">
        <v>1</v>
      </c>
      <c r="G148" s="40"/>
      <c r="H148" s="40"/>
    </row>
    <row r="149" spans="1:8" s="3" customFormat="1" ht="33.75" x14ac:dyDescent="0.25">
      <c r="A149" s="133"/>
      <c r="B149" s="38" t="s">
        <v>194</v>
      </c>
      <c r="C149" s="38" t="s">
        <v>195</v>
      </c>
      <c r="D149" s="38" t="s">
        <v>196</v>
      </c>
      <c r="E149" s="39" t="s">
        <v>160</v>
      </c>
      <c r="F149" s="40">
        <v>3</v>
      </c>
      <c r="G149" s="40"/>
      <c r="H149" s="40"/>
    </row>
    <row r="150" spans="1:8" s="3" customFormat="1" ht="36" customHeight="1" x14ac:dyDescent="0.25">
      <c r="A150" s="133"/>
      <c r="B150" s="38" t="s">
        <v>197</v>
      </c>
      <c r="C150" s="38" t="s">
        <v>198</v>
      </c>
      <c r="D150" s="38" t="s">
        <v>199</v>
      </c>
      <c r="E150" s="39" t="s">
        <v>200</v>
      </c>
      <c r="F150" s="40">
        <v>6</v>
      </c>
      <c r="G150" s="40"/>
      <c r="H150" s="40"/>
    </row>
    <row r="151" spans="1:8" s="3" customFormat="1" ht="24.75" customHeight="1" x14ac:dyDescent="0.25">
      <c r="A151" s="134"/>
      <c r="B151" s="25" t="s">
        <v>201</v>
      </c>
      <c r="C151" s="25" t="s">
        <v>195</v>
      </c>
      <c r="D151" s="25" t="s">
        <v>202</v>
      </c>
      <c r="E151" s="41" t="s">
        <v>150</v>
      </c>
      <c r="F151" s="42"/>
      <c r="G151" s="42">
        <v>2</v>
      </c>
      <c r="H151" s="42"/>
    </row>
    <row r="152" spans="1:8" s="3" customFormat="1" x14ac:dyDescent="0.25">
      <c r="A152" s="132" t="s">
        <v>203</v>
      </c>
      <c r="B152" s="38" t="s">
        <v>204</v>
      </c>
      <c r="C152" s="38" t="s">
        <v>158</v>
      </c>
      <c r="D152" s="38" t="s">
        <v>205</v>
      </c>
      <c r="E152" s="39" t="s">
        <v>160</v>
      </c>
      <c r="F152" s="40">
        <v>9</v>
      </c>
      <c r="G152" s="40"/>
      <c r="H152" s="40">
        <v>8</v>
      </c>
    </row>
    <row r="153" spans="1:8" s="3" customFormat="1" x14ac:dyDescent="0.25">
      <c r="A153" s="133"/>
      <c r="B153" s="38" t="s">
        <v>206</v>
      </c>
      <c r="C153" s="38" t="s">
        <v>205</v>
      </c>
      <c r="D153" s="38" t="s">
        <v>207</v>
      </c>
      <c r="E153" s="39" t="s">
        <v>160</v>
      </c>
      <c r="F153" s="40">
        <v>9</v>
      </c>
      <c r="G153" s="40"/>
      <c r="H153" s="40">
        <v>8</v>
      </c>
    </row>
    <row r="154" spans="1:8" s="3" customFormat="1" ht="36" customHeight="1" x14ac:dyDescent="0.25">
      <c r="A154" s="133"/>
      <c r="B154" s="38" t="s">
        <v>206</v>
      </c>
      <c r="C154" s="38" t="s">
        <v>208</v>
      </c>
      <c r="D154" s="38" t="s">
        <v>209</v>
      </c>
      <c r="E154" s="39" t="s">
        <v>160</v>
      </c>
      <c r="F154" s="40">
        <v>3</v>
      </c>
      <c r="G154" s="40"/>
      <c r="H154" s="40">
        <v>2</v>
      </c>
    </row>
    <row r="155" spans="1:8" s="3" customFormat="1" ht="34.5" customHeight="1" x14ac:dyDescent="0.25">
      <c r="A155" s="133"/>
      <c r="B155" s="38" t="s">
        <v>210</v>
      </c>
      <c r="C155" s="38" t="s">
        <v>158</v>
      </c>
      <c r="D155" s="38" t="s">
        <v>211</v>
      </c>
      <c r="E155" s="39" t="s">
        <v>150</v>
      </c>
      <c r="F155" s="40"/>
      <c r="G155" s="40">
        <v>11</v>
      </c>
      <c r="H155" s="40"/>
    </row>
    <row r="156" spans="1:8" s="3" customFormat="1" ht="22.5" x14ac:dyDescent="0.25">
      <c r="A156" s="133"/>
      <c r="B156" s="38" t="s">
        <v>212</v>
      </c>
      <c r="C156" s="38" t="s">
        <v>213</v>
      </c>
      <c r="D156" s="38" t="s">
        <v>214</v>
      </c>
      <c r="E156" s="39" t="s">
        <v>150</v>
      </c>
      <c r="F156" s="40"/>
      <c r="G156" s="40">
        <v>10</v>
      </c>
      <c r="H156" s="40"/>
    </row>
    <row r="157" spans="1:8" s="3" customFormat="1" ht="45" x14ac:dyDescent="0.25">
      <c r="A157" s="134"/>
      <c r="B157" s="38" t="s">
        <v>215</v>
      </c>
      <c r="C157" s="38" t="s">
        <v>216</v>
      </c>
      <c r="D157" s="38" t="s">
        <v>209</v>
      </c>
      <c r="E157" s="39" t="s">
        <v>150</v>
      </c>
      <c r="F157" s="40"/>
      <c r="G157" s="40">
        <v>5</v>
      </c>
      <c r="H157" s="40"/>
    </row>
    <row r="158" spans="1:8" s="3" customFormat="1" ht="27.75" customHeight="1" x14ac:dyDescent="0.25">
      <c r="A158" s="136" t="s">
        <v>217</v>
      </c>
      <c r="B158" s="38" t="s">
        <v>218</v>
      </c>
      <c r="C158" s="38" t="s">
        <v>219</v>
      </c>
      <c r="D158" s="38" t="s">
        <v>220</v>
      </c>
      <c r="E158" s="39" t="s">
        <v>160</v>
      </c>
      <c r="F158" s="40">
        <v>5</v>
      </c>
      <c r="G158" s="40"/>
      <c r="H158" s="40"/>
    </row>
    <row r="159" spans="1:8" s="3" customFormat="1" ht="33.75" customHeight="1" x14ac:dyDescent="0.25">
      <c r="A159" s="136"/>
      <c r="B159" s="38" t="s">
        <v>221</v>
      </c>
      <c r="C159" s="38" t="s">
        <v>222</v>
      </c>
      <c r="D159" s="38" t="s">
        <v>222</v>
      </c>
      <c r="E159" s="39" t="s">
        <v>160</v>
      </c>
      <c r="F159" s="40">
        <v>3</v>
      </c>
      <c r="G159" s="40"/>
      <c r="H159" s="40"/>
    </row>
    <row r="160" spans="1:8" s="3" customFormat="1" x14ac:dyDescent="0.25">
      <c r="A160" s="136"/>
      <c r="B160" s="38" t="s">
        <v>223</v>
      </c>
      <c r="C160" s="38" t="s">
        <v>195</v>
      </c>
      <c r="D160" s="38" t="s">
        <v>224</v>
      </c>
      <c r="E160" s="39" t="s">
        <v>160</v>
      </c>
      <c r="F160" s="40">
        <v>6</v>
      </c>
      <c r="G160" s="40"/>
      <c r="H160" s="40"/>
    </row>
    <row r="161" spans="1:8" s="3" customFormat="1" x14ac:dyDescent="0.25">
      <c r="A161" s="136"/>
      <c r="B161" s="38" t="s">
        <v>223</v>
      </c>
      <c r="C161" s="38" t="s">
        <v>195</v>
      </c>
      <c r="D161" s="38" t="s">
        <v>225</v>
      </c>
      <c r="E161" s="39" t="s">
        <v>160</v>
      </c>
      <c r="F161" s="40"/>
      <c r="G161" s="40"/>
      <c r="H161" s="40">
        <v>1</v>
      </c>
    </row>
    <row r="162" spans="1:8" s="3" customFormat="1" ht="33.75" x14ac:dyDescent="0.25">
      <c r="A162" s="136"/>
      <c r="B162" s="38" t="s">
        <v>226</v>
      </c>
      <c r="C162" s="38" t="s">
        <v>227</v>
      </c>
      <c r="D162" s="38" t="s">
        <v>228</v>
      </c>
      <c r="E162" s="39" t="s">
        <v>160</v>
      </c>
      <c r="F162" s="40">
        <v>7</v>
      </c>
      <c r="G162" s="40"/>
      <c r="H162" s="40"/>
    </row>
    <row r="163" spans="1:8" s="3" customFormat="1" x14ac:dyDescent="0.25">
      <c r="A163" s="136"/>
      <c r="B163" s="38" t="s">
        <v>229</v>
      </c>
      <c r="C163" s="38" t="s">
        <v>158</v>
      </c>
      <c r="D163" s="38" t="s">
        <v>230</v>
      </c>
      <c r="E163" s="39" t="s">
        <v>160</v>
      </c>
      <c r="F163" s="40">
        <v>3</v>
      </c>
      <c r="G163" s="40"/>
      <c r="H163" s="40"/>
    </row>
    <row r="164" spans="1:8" s="3" customFormat="1" ht="33.75" x14ac:dyDescent="0.25">
      <c r="A164" s="136"/>
      <c r="B164" s="38" t="s">
        <v>231</v>
      </c>
      <c r="C164" s="38" t="s">
        <v>232</v>
      </c>
      <c r="D164" s="38" t="s">
        <v>233</v>
      </c>
      <c r="E164" s="39" t="s">
        <v>160</v>
      </c>
      <c r="F164" s="40">
        <v>6</v>
      </c>
      <c r="G164" s="40"/>
      <c r="H164" s="40"/>
    </row>
    <row r="165" spans="1:8" s="3" customFormat="1" ht="15.75" customHeight="1" x14ac:dyDescent="0.25">
      <c r="A165" s="136"/>
      <c r="B165" s="38" t="s">
        <v>229</v>
      </c>
      <c r="C165" s="38" t="s">
        <v>158</v>
      </c>
      <c r="D165" s="38" t="s">
        <v>234</v>
      </c>
      <c r="E165" s="39" t="s">
        <v>160</v>
      </c>
      <c r="F165" s="40">
        <v>3</v>
      </c>
      <c r="G165" s="40"/>
      <c r="H165" s="40"/>
    </row>
    <row r="166" spans="1:8" s="3" customFormat="1" x14ac:dyDescent="0.25">
      <c r="A166" s="136"/>
      <c r="B166" s="38" t="s">
        <v>184</v>
      </c>
      <c r="C166" s="38" t="s">
        <v>235</v>
      </c>
      <c r="D166" s="38" t="s">
        <v>236</v>
      </c>
      <c r="E166" s="39" t="s">
        <v>160</v>
      </c>
      <c r="F166" s="40"/>
      <c r="G166" s="40"/>
      <c r="H166" s="40">
        <v>1</v>
      </c>
    </row>
    <row r="167" spans="1:8" s="3" customFormat="1" x14ac:dyDescent="0.25">
      <c r="A167" s="136"/>
      <c r="B167" s="38" t="s">
        <v>237</v>
      </c>
      <c r="C167" s="38" t="s">
        <v>238</v>
      </c>
      <c r="D167" s="38" t="s">
        <v>238</v>
      </c>
      <c r="E167" s="39" t="s">
        <v>160</v>
      </c>
      <c r="F167" s="40">
        <v>6</v>
      </c>
      <c r="G167" s="40"/>
      <c r="H167" s="40"/>
    </row>
    <row r="168" spans="1:8" s="3" customFormat="1" ht="24" customHeight="1" x14ac:dyDescent="0.25">
      <c r="A168" s="136"/>
      <c r="B168" s="38" t="s">
        <v>239</v>
      </c>
      <c r="C168" s="38" t="s">
        <v>240</v>
      </c>
      <c r="D168" s="38" t="s">
        <v>241</v>
      </c>
      <c r="E168" s="39" t="s">
        <v>160</v>
      </c>
      <c r="F168" s="40"/>
      <c r="G168" s="40"/>
      <c r="H168" s="40">
        <v>1</v>
      </c>
    </row>
    <row r="169" spans="1:8" s="3" customFormat="1" ht="37.5" customHeight="1" x14ac:dyDescent="0.25">
      <c r="A169" s="136"/>
      <c r="B169" s="38" t="s">
        <v>242</v>
      </c>
      <c r="C169" s="38" t="s">
        <v>219</v>
      </c>
      <c r="D169" s="38" t="s">
        <v>243</v>
      </c>
      <c r="E169" s="39" t="s">
        <v>150</v>
      </c>
      <c r="F169" s="40">
        <v>6</v>
      </c>
      <c r="G169" s="40"/>
      <c r="H169" s="40"/>
    </row>
    <row r="170" spans="1:8" s="3" customFormat="1" ht="33.75" x14ac:dyDescent="0.25">
      <c r="A170" s="136"/>
      <c r="B170" s="38" t="s">
        <v>244</v>
      </c>
      <c r="C170" s="38" t="s">
        <v>227</v>
      </c>
      <c r="D170" s="38" t="s">
        <v>228</v>
      </c>
      <c r="E170" s="39" t="s">
        <v>150</v>
      </c>
      <c r="F170" s="40"/>
      <c r="G170" s="40"/>
      <c r="H170" s="40">
        <v>2</v>
      </c>
    </row>
    <row r="171" spans="1:8" s="3" customFormat="1" x14ac:dyDescent="0.25">
      <c r="A171" s="136"/>
      <c r="B171" s="38" t="s">
        <v>245</v>
      </c>
      <c r="C171" s="38" t="s">
        <v>195</v>
      </c>
      <c r="D171" s="38" t="s">
        <v>225</v>
      </c>
      <c r="E171" s="39" t="s">
        <v>150</v>
      </c>
      <c r="F171" s="40">
        <v>6</v>
      </c>
      <c r="G171" s="40"/>
      <c r="H171" s="40"/>
    </row>
    <row r="172" spans="1:8" s="3" customFormat="1" ht="15" customHeight="1" x14ac:dyDescent="0.25">
      <c r="A172" s="132" t="s">
        <v>246</v>
      </c>
      <c r="B172" s="38" t="s">
        <v>247</v>
      </c>
      <c r="C172" s="38" t="s">
        <v>248</v>
      </c>
      <c r="D172" s="38" t="s">
        <v>249</v>
      </c>
      <c r="E172" s="39" t="s">
        <v>160</v>
      </c>
      <c r="F172" s="40">
        <v>10</v>
      </c>
      <c r="G172" s="40"/>
      <c r="H172" s="40"/>
    </row>
    <row r="173" spans="1:8" s="3" customFormat="1" ht="22.5" x14ac:dyDescent="0.25">
      <c r="A173" s="133"/>
      <c r="B173" s="38" t="s">
        <v>250</v>
      </c>
      <c r="C173" s="38" t="s">
        <v>251</v>
      </c>
      <c r="D173" s="38" t="s">
        <v>252</v>
      </c>
      <c r="E173" s="39" t="s">
        <v>160</v>
      </c>
      <c r="F173" s="40">
        <v>8</v>
      </c>
      <c r="G173" s="40"/>
      <c r="H173" s="40"/>
    </row>
    <row r="174" spans="1:8" s="3" customFormat="1" ht="30.75" customHeight="1" x14ac:dyDescent="0.25">
      <c r="A174" s="133"/>
      <c r="B174" s="38" t="s">
        <v>250</v>
      </c>
      <c r="C174" s="38" t="s">
        <v>251</v>
      </c>
      <c r="D174" s="38" t="s">
        <v>253</v>
      </c>
      <c r="E174" s="39" t="s">
        <v>160</v>
      </c>
      <c r="F174" s="40">
        <v>3</v>
      </c>
      <c r="G174" s="40"/>
      <c r="H174" s="40"/>
    </row>
    <row r="175" spans="1:8" s="3" customFormat="1" ht="22.5" x14ac:dyDescent="0.25">
      <c r="A175" s="133"/>
      <c r="B175" s="38" t="s">
        <v>250</v>
      </c>
      <c r="C175" s="38" t="s">
        <v>251</v>
      </c>
      <c r="D175" s="38" t="s">
        <v>254</v>
      </c>
      <c r="E175" s="39" t="s">
        <v>160</v>
      </c>
      <c r="F175" s="40">
        <v>5</v>
      </c>
      <c r="G175" s="40"/>
      <c r="H175" s="40"/>
    </row>
    <row r="176" spans="1:8" s="3" customFormat="1" x14ac:dyDescent="0.25">
      <c r="A176" s="133"/>
      <c r="B176" s="38" t="s">
        <v>229</v>
      </c>
      <c r="C176" s="38" t="s">
        <v>158</v>
      </c>
      <c r="D176" s="38" t="s">
        <v>255</v>
      </c>
      <c r="E176" s="39" t="s">
        <v>160</v>
      </c>
      <c r="F176" s="40">
        <v>10</v>
      </c>
      <c r="G176" s="40"/>
      <c r="H176" s="40"/>
    </row>
    <row r="177" spans="1:8" s="3" customFormat="1" ht="22.5" x14ac:dyDescent="0.25">
      <c r="A177" s="133"/>
      <c r="B177" s="38" t="s">
        <v>231</v>
      </c>
      <c r="C177" s="38" t="s">
        <v>232</v>
      </c>
      <c r="D177" s="38" t="s">
        <v>256</v>
      </c>
      <c r="E177" s="39" t="s">
        <v>160</v>
      </c>
      <c r="F177" s="40">
        <v>8</v>
      </c>
      <c r="G177" s="40"/>
      <c r="H177" s="40"/>
    </row>
    <row r="178" spans="1:8" s="3" customFormat="1" ht="36" customHeight="1" x14ac:dyDescent="0.25">
      <c r="A178" s="133"/>
      <c r="B178" s="38" t="s">
        <v>257</v>
      </c>
      <c r="C178" s="38" t="s">
        <v>248</v>
      </c>
      <c r="D178" s="38" t="s">
        <v>258</v>
      </c>
      <c r="E178" s="39" t="s">
        <v>150</v>
      </c>
      <c r="F178" s="40"/>
      <c r="G178" s="40"/>
      <c r="H178" s="40">
        <v>1</v>
      </c>
    </row>
    <row r="179" spans="1:8" s="3" customFormat="1" ht="16.5" customHeight="1" x14ac:dyDescent="0.25">
      <c r="A179" s="133"/>
      <c r="B179" s="38" t="s">
        <v>259</v>
      </c>
      <c r="C179" s="38" t="s">
        <v>158</v>
      </c>
      <c r="D179" s="38" t="s">
        <v>260</v>
      </c>
      <c r="E179" s="39" t="s">
        <v>150</v>
      </c>
      <c r="F179" s="40"/>
      <c r="G179" s="40"/>
      <c r="H179" s="40">
        <v>6</v>
      </c>
    </row>
    <row r="180" spans="1:8" s="3" customFormat="1" ht="25.5" customHeight="1" x14ac:dyDescent="0.25">
      <c r="A180" s="133"/>
      <c r="B180" s="38" t="s">
        <v>259</v>
      </c>
      <c r="C180" s="38" t="s">
        <v>158</v>
      </c>
      <c r="D180" s="38" t="s">
        <v>261</v>
      </c>
      <c r="E180" s="39" t="s">
        <v>150</v>
      </c>
      <c r="F180" s="40"/>
      <c r="G180" s="40"/>
      <c r="H180" s="40">
        <v>7</v>
      </c>
    </row>
    <row r="181" spans="1:8" s="3" customFormat="1" x14ac:dyDescent="0.25">
      <c r="A181" s="133"/>
      <c r="B181" s="38" t="s">
        <v>259</v>
      </c>
      <c r="C181" s="38" t="s">
        <v>158</v>
      </c>
      <c r="D181" s="38" t="s">
        <v>262</v>
      </c>
      <c r="E181" s="39" t="s">
        <v>150</v>
      </c>
      <c r="F181" s="40"/>
      <c r="G181" s="40"/>
      <c r="H181" s="40">
        <v>4</v>
      </c>
    </row>
    <row r="182" spans="1:8" s="3" customFormat="1" ht="24" customHeight="1" x14ac:dyDescent="0.25">
      <c r="A182" s="133"/>
      <c r="B182" s="38" t="s">
        <v>263</v>
      </c>
      <c r="C182" s="38" t="s">
        <v>251</v>
      </c>
      <c r="D182" s="38" t="s">
        <v>264</v>
      </c>
      <c r="E182" s="39" t="s">
        <v>150</v>
      </c>
      <c r="F182" s="40"/>
      <c r="G182" s="40"/>
      <c r="H182" s="40">
        <v>5</v>
      </c>
    </row>
    <row r="183" spans="1:8" s="3" customFormat="1" ht="22.5" x14ac:dyDescent="0.25">
      <c r="A183" s="133"/>
      <c r="B183" s="38" t="s">
        <v>263</v>
      </c>
      <c r="C183" s="38" t="s">
        <v>251</v>
      </c>
      <c r="D183" s="38" t="s">
        <v>265</v>
      </c>
      <c r="E183" s="39" t="s">
        <v>150</v>
      </c>
      <c r="F183" s="43"/>
      <c r="G183" s="43"/>
      <c r="H183" s="43">
        <v>4</v>
      </c>
    </row>
    <row r="184" spans="1:8" s="3" customFormat="1" ht="58.5" customHeight="1" x14ac:dyDescent="0.25">
      <c r="A184" s="133"/>
      <c r="B184" s="38" t="s">
        <v>263</v>
      </c>
      <c r="C184" s="38" t="s">
        <v>251</v>
      </c>
      <c r="D184" s="38" t="s">
        <v>266</v>
      </c>
      <c r="E184" s="39" t="s">
        <v>150</v>
      </c>
      <c r="F184" s="40"/>
      <c r="G184" s="40"/>
      <c r="H184" s="40">
        <v>4</v>
      </c>
    </row>
    <row r="185" spans="1:8" s="3" customFormat="1" ht="22.5" x14ac:dyDescent="0.25">
      <c r="A185" s="133"/>
      <c r="B185" s="38" t="s">
        <v>229</v>
      </c>
      <c r="C185" s="38" t="s">
        <v>158</v>
      </c>
      <c r="D185" s="38" t="s">
        <v>267</v>
      </c>
      <c r="E185" s="39" t="s">
        <v>160</v>
      </c>
      <c r="F185" s="40"/>
      <c r="G185" s="40"/>
      <c r="H185" s="40">
        <v>9</v>
      </c>
    </row>
    <row r="186" spans="1:8" s="3" customFormat="1" ht="33.75" x14ac:dyDescent="0.25">
      <c r="A186" s="133"/>
      <c r="B186" s="38" t="s">
        <v>250</v>
      </c>
      <c r="C186" s="38" t="s">
        <v>251</v>
      </c>
      <c r="D186" s="38" t="s">
        <v>268</v>
      </c>
      <c r="E186" s="39" t="s">
        <v>160</v>
      </c>
      <c r="F186" s="40"/>
      <c r="G186" s="40"/>
      <c r="H186" s="40">
        <v>9</v>
      </c>
    </row>
    <row r="187" spans="1:8" s="3" customFormat="1" x14ac:dyDescent="0.25">
      <c r="A187" s="133"/>
      <c r="B187" s="38" t="s">
        <v>247</v>
      </c>
      <c r="C187" s="38" t="s">
        <v>248</v>
      </c>
      <c r="D187" s="38" t="s">
        <v>269</v>
      </c>
      <c r="E187" s="39" t="s">
        <v>160</v>
      </c>
      <c r="F187" s="40"/>
      <c r="G187" s="40"/>
      <c r="H187" s="40">
        <v>1</v>
      </c>
    </row>
    <row r="188" spans="1:8" s="3" customFormat="1" x14ac:dyDescent="0.25">
      <c r="A188" s="133"/>
      <c r="B188" s="38" t="s">
        <v>229</v>
      </c>
      <c r="C188" s="38" t="s">
        <v>158</v>
      </c>
      <c r="D188" s="38" t="s">
        <v>69</v>
      </c>
      <c r="E188" s="39" t="s">
        <v>160</v>
      </c>
      <c r="F188" s="40"/>
      <c r="G188" s="40"/>
      <c r="H188" s="40">
        <v>11</v>
      </c>
    </row>
    <row r="189" spans="1:8" s="3" customFormat="1" x14ac:dyDescent="0.25">
      <c r="A189" s="133"/>
      <c r="B189" s="38" t="s">
        <v>229</v>
      </c>
      <c r="C189" s="38" t="s">
        <v>158</v>
      </c>
      <c r="D189" s="38" t="s">
        <v>270</v>
      </c>
      <c r="E189" s="39" t="s">
        <v>160</v>
      </c>
      <c r="F189" s="40"/>
      <c r="G189" s="40"/>
      <c r="H189" s="40">
        <v>9</v>
      </c>
    </row>
    <row r="190" spans="1:8" s="3" customFormat="1" ht="22.5" x14ac:dyDescent="0.25">
      <c r="A190" s="133"/>
      <c r="B190" s="38" t="s">
        <v>250</v>
      </c>
      <c r="C190" s="38" t="s">
        <v>271</v>
      </c>
      <c r="D190" s="38" t="s">
        <v>272</v>
      </c>
      <c r="E190" s="39" t="s">
        <v>160</v>
      </c>
      <c r="F190" s="40"/>
      <c r="G190" s="40"/>
      <c r="H190" s="40">
        <v>8</v>
      </c>
    </row>
    <row r="191" spans="1:8" s="3" customFormat="1" ht="26.25" customHeight="1" x14ac:dyDescent="0.25">
      <c r="A191" s="132" t="s">
        <v>273</v>
      </c>
      <c r="B191" s="44" t="s">
        <v>274</v>
      </c>
      <c r="C191" s="38" t="s">
        <v>275</v>
      </c>
      <c r="D191" s="38" t="s">
        <v>276</v>
      </c>
      <c r="E191" s="39" t="s">
        <v>160</v>
      </c>
      <c r="F191" s="40">
        <v>7</v>
      </c>
      <c r="G191" s="40"/>
      <c r="H191" s="40">
        <v>2</v>
      </c>
    </row>
    <row r="192" spans="1:8" s="3" customFormat="1" ht="25.5" customHeight="1" x14ac:dyDescent="0.25">
      <c r="A192" s="133"/>
      <c r="B192" s="44" t="s">
        <v>277</v>
      </c>
      <c r="C192" s="38" t="s">
        <v>278</v>
      </c>
      <c r="D192" s="38" t="s">
        <v>279</v>
      </c>
      <c r="E192" s="39" t="s">
        <v>160</v>
      </c>
      <c r="F192" s="40">
        <v>5</v>
      </c>
      <c r="G192" s="40"/>
      <c r="H192" s="40">
        <v>1</v>
      </c>
    </row>
    <row r="193" spans="1:8" s="3" customFormat="1" ht="33.75" x14ac:dyDescent="0.25">
      <c r="A193" s="133"/>
      <c r="B193" s="44" t="s">
        <v>280</v>
      </c>
      <c r="C193" s="38" t="s">
        <v>227</v>
      </c>
      <c r="D193" s="38" t="s">
        <v>228</v>
      </c>
      <c r="E193" s="39" t="s">
        <v>160</v>
      </c>
      <c r="F193" s="40">
        <v>13</v>
      </c>
      <c r="G193" s="40"/>
      <c r="H193" s="40">
        <v>1</v>
      </c>
    </row>
    <row r="194" spans="1:8" s="3" customFormat="1" ht="33.75" x14ac:dyDescent="0.25">
      <c r="A194" s="133"/>
      <c r="B194" s="44" t="s">
        <v>281</v>
      </c>
      <c r="C194" s="38" t="s">
        <v>275</v>
      </c>
      <c r="D194" s="38" t="s">
        <v>282</v>
      </c>
      <c r="E194" s="39" t="s">
        <v>150</v>
      </c>
      <c r="F194" s="40">
        <v>2</v>
      </c>
      <c r="G194" s="40"/>
      <c r="H194" s="40"/>
    </row>
    <row r="195" spans="1:8" s="3" customFormat="1" ht="24" customHeight="1" x14ac:dyDescent="0.25">
      <c r="A195" s="133"/>
      <c r="B195" s="44" t="s">
        <v>283</v>
      </c>
      <c r="C195" s="38" t="s">
        <v>278</v>
      </c>
      <c r="D195" s="38" t="s">
        <v>284</v>
      </c>
      <c r="E195" s="39" t="s">
        <v>150</v>
      </c>
      <c r="F195" s="40">
        <v>7</v>
      </c>
      <c r="G195" s="40"/>
      <c r="H195" s="40">
        <v>5</v>
      </c>
    </row>
    <row r="196" spans="1:8" s="3" customFormat="1" ht="33.75" x14ac:dyDescent="0.25">
      <c r="A196" s="134"/>
      <c r="B196" s="44" t="s">
        <v>285</v>
      </c>
      <c r="C196" s="38" t="s">
        <v>227</v>
      </c>
      <c r="D196" s="38" t="s">
        <v>228</v>
      </c>
      <c r="E196" s="39" t="s">
        <v>150</v>
      </c>
      <c r="F196" s="40">
        <v>3</v>
      </c>
      <c r="G196" s="40"/>
      <c r="H196" s="40"/>
    </row>
    <row r="197" spans="1:8" s="5" customFormat="1" ht="24.75" customHeight="1" x14ac:dyDescent="0.25">
      <c r="A197" s="132" t="s">
        <v>286</v>
      </c>
      <c r="B197" s="44" t="s">
        <v>287</v>
      </c>
      <c r="C197" s="38" t="s">
        <v>240</v>
      </c>
      <c r="D197" s="38" t="s">
        <v>288</v>
      </c>
      <c r="E197" s="39" t="s">
        <v>160</v>
      </c>
      <c r="F197" s="40">
        <v>6</v>
      </c>
      <c r="G197" s="40"/>
      <c r="H197" s="40">
        <v>3</v>
      </c>
    </row>
    <row r="198" spans="1:8" s="3" customFormat="1" ht="33.75" x14ac:dyDescent="0.25">
      <c r="A198" s="133"/>
      <c r="B198" s="44" t="s">
        <v>289</v>
      </c>
      <c r="C198" s="38" t="s">
        <v>290</v>
      </c>
      <c r="D198" s="38" t="s">
        <v>291</v>
      </c>
      <c r="E198" s="39" t="s">
        <v>160</v>
      </c>
      <c r="F198" s="40">
        <v>8</v>
      </c>
      <c r="G198" s="40"/>
      <c r="H198" s="40">
        <v>1</v>
      </c>
    </row>
    <row r="199" spans="1:8" s="3" customFormat="1" ht="33.75" x14ac:dyDescent="0.25">
      <c r="A199" s="133"/>
      <c r="B199" s="44" t="s">
        <v>292</v>
      </c>
      <c r="C199" s="38" t="s">
        <v>293</v>
      </c>
      <c r="D199" s="38" t="s">
        <v>294</v>
      </c>
      <c r="E199" s="39" t="s">
        <v>160</v>
      </c>
      <c r="F199" s="40">
        <v>5</v>
      </c>
      <c r="G199" s="40"/>
      <c r="H199" s="40"/>
    </row>
    <row r="200" spans="1:8" s="3" customFormat="1" ht="33.75" x14ac:dyDescent="0.25">
      <c r="A200" s="133"/>
      <c r="B200" s="44" t="s">
        <v>292</v>
      </c>
      <c r="C200" s="38" t="s">
        <v>293</v>
      </c>
      <c r="D200" s="38" t="s">
        <v>295</v>
      </c>
      <c r="E200" s="39" t="s">
        <v>160</v>
      </c>
      <c r="F200" s="40"/>
      <c r="G200" s="40"/>
      <c r="H200" s="40">
        <v>1</v>
      </c>
    </row>
    <row r="201" spans="1:8" s="3" customFormat="1" ht="33.75" x14ac:dyDescent="0.25">
      <c r="A201" s="133"/>
      <c r="B201" s="44" t="s">
        <v>296</v>
      </c>
      <c r="C201" s="38" t="s">
        <v>297</v>
      </c>
      <c r="D201" s="38" t="s">
        <v>298</v>
      </c>
      <c r="E201" s="39" t="s">
        <v>156</v>
      </c>
      <c r="F201" s="40"/>
      <c r="G201" s="40"/>
      <c r="H201" s="40">
        <v>1</v>
      </c>
    </row>
    <row r="202" spans="1:8" s="3" customFormat="1" ht="45" x14ac:dyDescent="0.25">
      <c r="A202" s="133"/>
      <c r="B202" s="44" t="s">
        <v>299</v>
      </c>
      <c r="C202" s="38" t="s">
        <v>240</v>
      </c>
      <c r="D202" s="38" t="s">
        <v>300</v>
      </c>
      <c r="E202" s="39" t="s">
        <v>150</v>
      </c>
      <c r="F202" s="40">
        <v>4</v>
      </c>
      <c r="G202" s="40"/>
      <c r="H202" s="40"/>
    </row>
    <row r="203" spans="1:8" s="3" customFormat="1" ht="22.5" x14ac:dyDescent="0.25">
      <c r="A203" s="133"/>
      <c r="B203" s="44" t="s">
        <v>301</v>
      </c>
      <c r="C203" s="38" t="s">
        <v>290</v>
      </c>
      <c r="D203" s="38" t="s">
        <v>302</v>
      </c>
      <c r="E203" s="39" t="s">
        <v>150</v>
      </c>
      <c r="F203" s="40">
        <v>2</v>
      </c>
      <c r="G203" s="40"/>
      <c r="H203" s="40"/>
    </row>
    <row r="204" spans="1:8" s="3" customFormat="1" ht="33.75" x14ac:dyDescent="0.25">
      <c r="A204" s="134"/>
      <c r="B204" s="44" t="s">
        <v>303</v>
      </c>
      <c r="C204" s="38" t="s">
        <v>293</v>
      </c>
      <c r="D204" s="38" t="s">
        <v>304</v>
      </c>
      <c r="E204" s="39" t="s">
        <v>150</v>
      </c>
      <c r="F204" s="40">
        <v>5</v>
      </c>
      <c r="G204" s="40"/>
      <c r="H204" s="40"/>
    </row>
    <row r="205" spans="1:8" s="3" customFormat="1" ht="34.5" customHeight="1" x14ac:dyDescent="0.25">
      <c r="A205" s="45" t="s">
        <v>305</v>
      </c>
      <c r="B205" s="44" t="s">
        <v>306</v>
      </c>
      <c r="C205" s="38" t="s">
        <v>307</v>
      </c>
      <c r="D205" s="38" t="s">
        <v>308</v>
      </c>
      <c r="E205" s="39" t="s">
        <v>160</v>
      </c>
      <c r="F205" s="40">
        <v>3</v>
      </c>
      <c r="G205" s="46"/>
      <c r="H205" s="40"/>
    </row>
    <row r="206" spans="1:8" s="3" customFormat="1" ht="23.25" customHeight="1" x14ac:dyDescent="0.25">
      <c r="A206" s="47"/>
      <c r="B206" s="44" t="s">
        <v>309</v>
      </c>
      <c r="C206" s="38" t="s">
        <v>310</v>
      </c>
      <c r="D206" s="38" t="s">
        <v>311</v>
      </c>
      <c r="E206" s="39" t="s">
        <v>160</v>
      </c>
      <c r="F206" s="40">
        <v>4</v>
      </c>
      <c r="G206" s="40"/>
      <c r="H206" s="40"/>
    </row>
    <row r="207" spans="1:8" s="5" customFormat="1" ht="46.5" customHeight="1" x14ac:dyDescent="0.25">
      <c r="A207" s="47"/>
      <c r="B207" s="44" t="s">
        <v>312</v>
      </c>
      <c r="C207" s="38" t="s">
        <v>313</v>
      </c>
      <c r="D207" s="38" t="s">
        <v>314</v>
      </c>
      <c r="E207" s="39" t="s">
        <v>160</v>
      </c>
      <c r="F207" s="40">
        <v>7</v>
      </c>
      <c r="G207" s="40"/>
      <c r="H207" s="40"/>
    </row>
    <row r="208" spans="1:8" s="3" customFormat="1" ht="22.5" x14ac:dyDescent="0.25">
      <c r="A208" s="47"/>
      <c r="B208" s="44" t="s">
        <v>315</v>
      </c>
      <c r="C208" s="38" t="s">
        <v>316</v>
      </c>
      <c r="D208" s="38" t="s">
        <v>317</v>
      </c>
      <c r="E208" s="39" t="s">
        <v>160</v>
      </c>
      <c r="F208" s="40">
        <v>1</v>
      </c>
      <c r="G208" s="40"/>
      <c r="H208" s="40"/>
    </row>
    <row r="209" spans="1:8" s="3" customFormat="1" ht="22.5" x14ac:dyDescent="0.25">
      <c r="A209" s="47"/>
      <c r="B209" s="44" t="s">
        <v>318</v>
      </c>
      <c r="C209" s="38" t="s">
        <v>319</v>
      </c>
      <c r="D209" s="38" t="s">
        <v>320</v>
      </c>
      <c r="E209" s="39" t="s">
        <v>160</v>
      </c>
      <c r="F209" s="40">
        <v>2</v>
      </c>
      <c r="G209" s="40"/>
      <c r="H209" s="40"/>
    </row>
    <row r="210" spans="1:8" s="3" customFormat="1" ht="15" customHeight="1" x14ac:dyDescent="0.25">
      <c r="A210" s="47"/>
      <c r="B210" s="44" t="s">
        <v>321</v>
      </c>
      <c r="C210" s="38" t="s">
        <v>322</v>
      </c>
      <c r="D210" s="38" t="s">
        <v>323</v>
      </c>
      <c r="E210" s="39" t="s">
        <v>160</v>
      </c>
      <c r="F210" s="40">
        <v>4</v>
      </c>
      <c r="G210" s="40"/>
      <c r="H210" s="40"/>
    </row>
    <row r="211" spans="1:8" s="3" customFormat="1" ht="33.75" x14ac:dyDescent="0.25">
      <c r="A211" s="47"/>
      <c r="B211" s="38" t="s">
        <v>157</v>
      </c>
      <c r="C211" s="38" t="s">
        <v>324</v>
      </c>
      <c r="D211" s="38" t="s">
        <v>325</v>
      </c>
      <c r="E211" s="39" t="s">
        <v>160</v>
      </c>
      <c r="F211" s="40"/>
      <c r="G211" s="40"/>
      <c r="H211" s="40">
        <v>1</v>
      </c>
    </row>
    <row r="212" spans="1:8" s="3" customFormat="1" ht="27" customHeight="1" x14ac:dyDescent="0.25">
      <c r="A212" s="47"/>
      <c r="B212" s="44" t="s">
        <v>326</v>
      </c>
      <c r="C212" s="38" t="s">
        <v>307</v>
      </c>
      <c r="D212" s="38" t="s">
        <v>327</v>
      </c>
      <c r="E212" s="39" t="s">
        <v>150</v>
      </c>
      <c r="F212" s="40">
        <v>3</v>
      </c>
      <c r="G212" s="40"/>
      <c r="H212" s="40"/>
    </row>
    <row r="213" spans="1:8" s="3" customFormat="1" ht="22.5" x14ac:dyDescent="0.25">
      <c r="A213" s="47"/>
      <c r="B213" s="44" t="s">
        <v>328</v>
      </c>
      <c r="C213" s="38" t="s">
        <v>316</v>
      </c>
      <c r="D213" s="38" t="s">
        <v>317</v>
      </c>
      <c r="E213" s="39" t="s">
        <v>150</v>
      </c>
      <c r="F213" s="40">
        <v>2</v>
      </c>
      <c r="G213" s="40"/>
      <c r="H213" s="40"/>
    </row>
    <row r="214" spans="1:8" s="3" customFormat="1" ht="33.75" x14ac:dyDescent="0.25">
      <c r="A214" s="136" t="s">
        <v>329</v>
      </c>
      <c r="B214" s="44" t="s">
        <v>330</v>
      </c>
      <c r="C214" s="38" t="s">
        <v>331</v>
      </c>
      <c r="D214" s="38"/>
      <c r="E214" s="39" t="s">
        <v>332</v>
      </c>
      <c r="F214" s="40">
        <v>13</v>
      </c>
      <c r="G214" s="40"/>
      <c r="H214" s="40"/>
    </row>
    <row r="215" spans="1:8" s="3" customFormat="1" x14ac:dyDescent="0.25">
      <c r="A215" s="136"/>
      <c r="B215" s="44" t="s">
        <v>333</v>
      </c>
      <c r="C215" s="38" t="s">
        <v>65</v>
      </c>
      <c r="D215" s="38"/>
      <c r="E215" s="39" t="s">
        <v>334</v>
      </c>
      <c r="F215" s="40">
        <v>13</v>
      </c>
      <c r="G215" s="40"/>
      <c r="H215" s="40"/>
    </row>
    <row r="216" spans="1:8" s="3" customFormat="1" ht="45" x14ac:dyDescent="0.25">
      <c r="A216" s="136"/>
      <c r="B216" s="44" t="s">
        <v>335</v>
      </c>
      <c r="C216" s="38" t="s">
        <v>336</v>
      </c>
      <c r="D216" s="38"/>
      <c r="E216" s="39" t="s">
        <v>334</v>
      </c>
      <c r="F216" s="40">
        <v>11</v>
      </c>
      <c r="G216" s="40"/>
      <c r="H216" s="40"/>
    </row>
    <row r="217" spans="1:8" s="3" customFormat="1" ht="36" customHeight="1" x14ac:dyDescent="0.25">
      <c r="A217" s="136"/>
      <c r="B217" s="48" t="s">
        <v>337</v>
      </c>
      <c r="C217" s="38" t="s">
        <v>338</v>
      </c>
      <c r="D217" s="65"/>
      <c r="E217" s="49" t="s">
        <v>334</v>
      </c>
      <c r="F217" s="40">
        <v>11</v>
      </c>
      <c r="G217" s="50"/>
      <c r="H217" s="50"/>
    </row>
    <row r="218" spans="1:8" s="3" customFormat="1" ht="36" customHeight="1" x14ac:dyDescent="0.25">
      <c r="A218" s="136"/>
      <c r="B218" s="44" t="s">
        <v>339</v>
      </c>
      <c r="C218" s="38" t="s">
        <v>340</v>
      </c>
      <c r="D218" s="38"/>
      <c r="E218" s="39" t="s">
        <v>341</v>
      </c>
      <c r="F218" s="40">
        <v>8</v>
      </c>
      <c r="G218" s="40"/>
      <c r="H218" s="40"/>
    </row>
    <row r="219" spans="1:8" s="3" customFormat="1" ht="22.5" x14ac:dyDescent="0.25">
      <c r="A219" s="132" t="s">
        <v>342</v>
      </c>
      <c r="B219" s="38" t="s">
        <v>343</v>
      </c>
      <c r="C219" s="38" t="s">
        <v>344</v>
      </c>
      <c r="D219" s="38" t="s">
        <v>345</v>
      </c>
      <c r="E219" s="39" t="s">
        <v>160</v>
      </c>
      <c r="F219" s="40">
        <v>8</v>
      </c>
      <c r="G219" s="40"/>
      <c r="H219" s="40"/>
    </row>
    <row r="220" spans="1:8" s="3" customFormat="1" ht="27" customHeight="1" x14ac:dyDescent="0.25">
      <c r="A220" s="133"/>
      <c r="B220" s="38" t="s">
        <v>346</v>
      </c>
      <c r="C220" s="38" t="s">
        <v>347</v>
      </c>
      <c r="D220" s="38" t="s">
        <v>348</v>
      </c>
      <c r="E220" s="39" t="s">
        <v>160</v>
      </c>
      <c r="F220" s="40"/>
      <c r="G220" s="40"/>
      <c r="H220" s="40">
        <v>2</v>
      </c>
    </row>
    <row r="221" spans="1:8" s="3" customFormat="1" ht="22.5" x14ac:dyDescent="0.25">
      <c r="A221" s="133"/>
      <c r="B221" s="38" t="s">
        <v>346</v>
      </c>
      <c r="C221" s="38" t="s">
        <v>347</v>
      </c>
      <c r="D221" s="38" t="s">
        <v>349</v>
      </c>
      <c r="E221" s="39" t="s">
        <v>160</v>
      </c>
      <c r="F221" s="40">
        <v>14</v>
      </c>
      <c r="G221" s="40"/>
      <c r="H221" s="40">
        <v>1</v>
      </c>
    </row>
    <row r="222" spans="1:8" s="3" customFormat="1" ht="25.5" customHeight="1" x14ac:dyDescent="0.25">
      <c r="A222" s="133"/>
      <c r="B222" s="38" t="s">
        <v>350</v>
      </c>
      <c r="C222" s="38" t="s">
        <v>188</v>
      </c>
      <c r="D222" s="38" t="s">
        <v>351</v>
      </c>
      <c r="E222" s="39" t="s">
        <v>160</v>
      </c>
      <c r="F222" s="40">
        <v>8</v>
      </c>
      <c r="G222" s="40"/>
      <c r="H222" s="40"/>
    </row>
    <row r="223" spans="1:8" s="3" customFormat="1" ht="33.75" x14ac:dyDescent="0.25">
      <c r="A223" s="133"/>
      <c r="B223" s="38" t="s">
        <v>352</v>
      </c>
      <c r="C223" s="38" t="s">
        <v>293</v>
      </c>
      <c r="D223" s="38" t="s">
        <v>353</v>
      </c>
      <c r="E223" s="39" t="s">
        <v>160</v>
      </c>
      <c r="F223" s="40">
        <v>4</v>
      </c>
      <c r="G223" s="40"/>
      <c r="H223" s="40">
        <v>2</v>
      </c>
    </row>
    <row r="224" spans="1:8" s="3" customFormat="1" ht="47.25" customHeight="1" x14ac:dyDescent="0.25">
      <c r="A224" s="133"/>
      <c r="B224" s="38" t="s">
        <v>354</v>
      </c>
      <c r="C224" s="38" t="s">
        <v>347</v>
      </c>
      <c r="D224" s="38" t="s">
        <v>355</v>
      </c>
      <c r="E224" s="39" t="s">
        <v>150</v>
      </c>
      <c r="F224" s="40">
        <v>3</v>
      </c>
      <c r="G224" s="40"/>
      <c r="H224" s="40"/>
    </row>
    <row r="225" spans="1:8" s="3" customFormat="1" ht="23.25" customHeight="1" x14ac:dyDescent="0.25">
      <c r="A225" s="133"/>
      <c r="B225" s="38" t="s">
        <v>356</v>
      </c>
      <c r="C225" s="38" t="s">
        <v>357</v>
      </c>
      <c r="D225" s="38"/>
      <c r="E225" s="39" t="s">
        <v>334</v>
      </c>
      <c r="F225" s="40">
        <v>12</v>
      </c>
      <c r="G225" s="40"/>
      <c r="H225" s="40"/>
    </row>
    <row r="226" spans="1:8" s="3" customFormat="1" ht="23.25" customHeight="1" x14ac:dyDescent="0.25">
      <c r="A226" s="133"/>
      <c r="B226" s="38" t="s">
        <v>358</v>
      </c>
      <c r="C226" s="38" t="s">
        <v>359</v>
      </c>
      <c r="D226" s="38"/>
      <c r="E226" s="39" t="s">
        <v>360</v>
      </c>
      <c r="F226" s="40">
        <v>10</v>
      </c>
      <c r="G226" s="40"/>
      <c r="H226" s="40"/>
    </row>
    <row r="227" spans="1:8" s="3" customFormat="1" ht="33.75" x14ac:dyDescent="0.25">
      <c r="A227" s="133"/>
      <c r="B227" s="38" t="s">
        <v>116</v>
      </c>
      <c r="C227" s="38" t="s">
        <v>117</v>
      </c>
      <c r="D227" s="38"/>
      <c r="E227" s="39" t="s">
        <v>361</v>
      </c>
      <c r="F227" s="40">
        <v>11</v>
      </c>
      <c r="G227" s="40"/>
      <c r="H227" s="40"/>
    </row>
    <row r="228" spans="1:8" s="3" customFormat="1" ht="22.5" x14ac:dyDescent="0.25">
      <c r="A228" s="133"/>
      <c r="B228" s="38" t="s">
        <v>106</v>
      </c>
      <c r="C228" s="38" t="s">
        <v>362</v>
      </c>
      <c r="D228" s="38"/>
      <c r="E228" s="39" t="s">
        <v>363</v>
      </c>
      <c r="F228" s="40">
        <v>5</v>
      </c>
      <c r="G228" s="40"/>
      <c r="H228" s="40"/>
    </row>
    <row r="229" spans="1:8" s="3" customFormat="1" ht="45" x14ac:dyDescent="0.25">
      <c r="A229" s="133"/>
      <c r="B229" s="38" t="s">
        <v>364</v>
      </c>
      <c r="C229" s="38" t="s">
        <v>365</v>
      </c>
      <c r="D229" s="38"/>
      <c r="E229" s="39" t="s">
        <v>366</v>
      </c>
      <c r="F229" s="40">
        <v>9</v>
      </c>
      <c r="G229" s="40"/>
      <c r="H229" s="40"/>
    </row>
    <row r="230" spans="1:8" s="3" customFormat="1" ht="33.75" x14ac:dyDescent="0.25">
      <c r="A230" s="133"/>
      <c r="B230" s="38" t="s">
        <v>52</v>
      </c>
      <c r="C230" s="38" t="s">
        <v>54</v>
      </c>
      <c r="D230" s="38"/>
      <c r="E230" s="39" t="s">
        <v>156</v>
      </c>
      <c r="F230" s="40">
        <v>11</v>
      </c>
      <c r="G230" s="40"/>
      <c r="H230" s="40"/>
    </row>
    <row r="231" spans="1:8" s="3" customFormat="1" ht="22.5" x14ac:dyDescent="0.25">
      <c r="A231" s="133"/>
      <c r="B231" s="38" t="s">
        <v>24</v>
      </c>
      <c r="C231" s="38" t="s">
        <v>367</v>
      </c>
      <c r="D231" s="38"/>
      <c r="E231" s="39" t="s">
        <v>368</v>
      </c>
      <c r="F231" s="40">
        <v>12</v>
      </c>
      <c r="G231" s="40"/>
      <c r="H231" s="40"/>
    </row>
    <row r="232" spans="1:8" s="3" customFormat="1" ht="33.75" customHeight="1" x14ac:dyDescent="0.25">
      <c r="A232" s="133"/>
      <c r="B232" s="38" t="s">
        <v>30</v>
      </c>
      <c r="C232" s="38" t="s">
        <v>369</v>
      </c>
      <c r="D232" s="38"/>
      <c r="E232" s="39" t="s">
        <v>370</v>
      </c>
      <c r="F232" s="40">
        <v>10</v>
      </c>
      <c r="G232" s="40"/>
      <c r="H232" s="40"/>
    </row>
    <row r="233" spans="1:8" s="3" customFormat="1" ht="56.25" x14ac:dyDescent="0.25">
      <c r="A233" s="133"/>
      <c r="B233" s="38" t="s">
        <v>56</v>
      </c>
      <c r="C233" s="38" t="s">
        <v>371</v>
      </c>
      <c r="D233" s="38"/>
      <c r="E233" s="39" t="s">
        <v>372</v>
      </c>
      <c r="F233" s="40">
        <v>15</v>
      </c>
      <c r="G233" s="40"/>
      <c r="H233" s="40"/>
    </row>
    <row r="234" spans="1:8" s="3" customFormat="1" ht="56.25" x14ac:dyDescent="0.25">
      <c r="A234" s="133"/>
      <c r="B234" s="51">
        <v>42758</v>
      </c>
      <c r="C234" s="38" t="s">
        <v>371</v>
      </c>
      <c r="D234" s="38"/>
      <c r="E234" s="39" t="s">
        <v>372</v>
      </c>
      <c r="F234" s="40">
        <v>9</v>
      </c>
      <c r="G234" s="40"/>
      <c r="H234" s="40"/>
    </row>
    <row r="235" spans="1:8" s="3" customFormat="1" ht="22.5" x14ac:dyDescent="0.25">
      <c r="A235" s="134"/>
      <c r="B235" s="38" t="s">
        <v>373</v>
      </c>
      <c r="C235" s="38" t="s">
        <v>374</v>
      </c>
      <c r="D235" s="38"/>
      <c r="E235" s="39" t="s">
        <v>83</v>
      </c>
      <c r="F235" s="40">
        <v>10</v>
      </c>
      <c r="G235" s="40"/>
      <c r="H235" s="40"/>
    </row>
    <row r="236" spans="1:8" s="3" customFormat="1" x14ac:dyDescent="0.25">
      <c r="A236" s="132" t="s">
        <v>462</v>
      </c>
      <c r="B236" s="132" t="s">
        <v>375</v>
      </c>
      <c r="C236" s="132" t="s">
        <v>125</v>
      </c>
      <c r="D236" s="38" t="s">
        <v>376</v>
      </c>
      <c r="E236" s="39" t="s">
        <v>160</v>
      </c>
      <c r="F236" s="40">
        <v>3</v>
      </c>
      <c r="G236" s="40"/>
      <c r="H236" s="40"/>
    </row>
    <row r="237" spans="1:8" s="3" customFormat="1" x14ac:dyDescent="0.25">
      <c r="A237" s="133"/>
      <c r="B237" s="134"/>
      <c r="C237" s="134"/>
      <c r="D237" s="38" t="s">
        <v>377</v>
      </c>
      <c r="E237" s="39" t="s">
        <v>160</v>
      </c>
      <c r="F237" s="40">
        <v>4</v>
      </c>
      <c r="G237" s="40"/>
      <c r="H237" s="40"/>
    </row>
    <row r="238" spans="1:8" s="3" customFormat="1" ht="22.5" x14ac:dyDescent="0.25">
      <c r="A238" s="133"/>
      <c r="B238" s="38" t="s">
        <v>378</v>
      </c>
      <c r="C238" s="38" t="s">
        <v>379</v>
      </c>
      <c r="D238" s="38" t="s">
        <v>380</v>
      </c>
      <c r="E238" s="39" t="s">
        <v>160</v>
      </c>
      <c r="F238" s="40">
        <v>3</v>
      </c>
      <c r="G238" s="40"/>
      <c r="H238" s="40"/>
    </row>
    <row r="239" spans="1:8" s="3" customFormat="1" ht="47.25" customHeight="1" x14ac:dyDescent="0.25">
      <c r="A239" s="133"/>
      <c r="B239" s="38" t="s">
        <v>381</v>
      </c>
      <c r="C239" s="38" t="s">
        <v>131</v>
      </c>
      <c r="D239" s="38" t="s">
        <v>131</v>
      </c>
      <c r="E239" s="39" t="s">
        <v>160</v>
      </c>
      <c r="F239" s="40">
        <v>3</v>
      </c>
      <c r="G239" s="40"/>
      <c r="H239" s="40"/>
    </row>
    <row r="240" spans="1:8" s="3" customFormat="1" ht="24.75" customHeight="1" x14ac:dyDescent="0.25">
      <c r="A240" s="133"/>
      <c r="B240" s="44" t="s">
        <v>296</v>
      </c>
      <c r="C240" s="38" t="s">
        <v>475</v>
      </c>
      <c r="D240" s="38" t="s">
        <v>382</v>
      </c>
      <c r="E240" s="39" t="s">
        <v>383</v>
      </c>
      <c r="F240" s="40">
        <v>5</v>
      </c>
      <c r="G240" s="40"/>
      <c r="H240" s="40">
        <v>1</v>
      </c>
    </row>
    <row r="241" spans="1:8" s="3" customFormat="1" ht="16.5" customHeight="1" x14ac:dyDescent="0.25">
      <c r="A241" s="133"/>
      <c r="B241" s="38" t="s">
        <v>384</v>
      </c>
      <c r="C241" s="38" t="s">
        <v>385</v>
      </c>
      <c r="D241" s="38" t="s">
        <v>386</v>
      </c>
      <c r="E241" s="39" t="s">
        <v>387</v>
      </c>
      <c r="F241" s="40">
        <v>2</v>
      </c>
      <c r="G241" s="40"/>
      <c r="H241" s="46"/>
    </row>
    <row r="242" spans="1:8" s="3" customFormat="1" ht="15" customHeight="1" x14ac:dyDescent="0.25">
      <c r="A242" s="132" t="s">
        <v>388</v>
      </c>
      <c r="B242" s="44" t="s">
        <v>389</v>
      </c>
      <c r="C242" s="38" t="s">
        <v>390</v>
      </c>
      <c r="D242" s="38" t="s">
        <v>391</v>
      </c>
      <c r="E242" s="39" t="s">
        <v>160</v>
      </c>
      <c r="F242" s="40">
        <v>1</v>
      </c>
      <c r="G242" s="40"/>
      <c r="H242" s="40"/>
    </row>
    <row r="243" spans="1:8" s="3" customFormat="1" ht="15" customHeight="1" x14ac:dyDescent="0.25">
      <c r="A243" s="133"/>
      <c r="B243" s="44" t="s">
        <v>389</v>
      </c>
      <c r="C243" s="38" t="s">
        <v>390</v>
      </c>
      <c r="D243" s="38" t="s">
        <v>392</v>
      </c>
      <c r="E243" s="39" t="s">
        <v>160</v>
      </c>
      <c r="F243" s="40">
        <v>1</v>
      </c>
      <c r="G243" s="40"/>
      <c r="H243" s="40"/>
    </row>
    <row r="244" spans="1:8" s="3" customFormat="1" ht="15" customHeight="1" x14ac:dyDescent="0.25">
      <c r="A244" s="133"/>
      <c r="B244" s="44" t="s">
        <v>393</v>
      </c>
      <c r="C244" s="38" t="s">
        <v>395</v>
      </c>
      <c r="D244" s="38" t="s">
        <v>394</v>
      </c>
      <c r="E244" s="39" t="s">
        <v>160</v>
      </c>
      <c r="F244" s="40">
        <v>2</v>
      </c>
      <c r="G244" s="40"/>
      <c r="H244" s="40"/>
    </row>
    <row r="245" spans="1:8" s="3" customFormat="1" ht="15" customHeight="1" x14ac:dyDescent="0.25">
      <c r="A245" s="133"/>
      <c r="B245" s="44" t="s">
        <v>393</v>
      </c>
      <c r="C245" s="38" t="s">
        <v>395</v>
      </c>
      <c r="D245" s="38" t="s">
        <v>396</v>
      </c>
      <c r="E245" s="39" t="s">
        <v>160</v>
      </c>
      <c r="F245" s="40">
        <v>1</v>
      </c>
      <c r="G245" s="40"/>
      <c r="H245" s="40"/>
    </row>
    <row r="246" spans="1:8" s="3" customFormat="1" ht="32.25" customHeight="1" x14ac:dyDescent="0.25">
      <c r="A246" s="133"/>
      <c r="B246" s="44" t="s">
        <v>393</v>
      </c>
      <c r="C246" s="38" t="s">
        <v>395</v>
      </c>
      <c r="D246" s="38" t="s">
        <v>397</v>
      </c>
      <c r="E246" s="39" t="s">
        <v>160</v>
      </c>
      <c r="F246" s="40">
        <v>1</v>
      </c>
      <c r="G246" s="40"/>
      <c r="H246" s="40"/>
    </row>
    <row r="247" spans="1:8" s="3" customFormat="1" ht="22.5" x14ac:dyDescent="0.25">
      <c r="A247" s="133"/>
      <c r="B247" s="44" t="s">
        <v>398</v>
      </c>
      <c r="C247" s="38" t="s">
        <v>40</v>
      </c>
      <c r="D247" s="38" t="s">
        <v>399</v>
      </c>
      <c r="E247" s="39" t="s">
        <v>160</v>
      </c>
      <c r="F247" s="40">
        <v>5</v>
      </c>
      <c r="G247" s="40"/>
      <c r="H247" s="40"/>
    </row>
    <row r="248" spans="1:8" s="3" customFormat="1" x14ac:dyDescent="0.25">
      <c r="A248" s="133"/>
      <c r="B248" s="44" t="s">
        <v>400</v>
      </c>
      <c r="C248" s="38" t="s">
        <v>401</v>
      </c>
      <c r="D248" s="38" t="s">
        <v>402</v>
      </c>
      <c r="E248" s="39" t="s">
        <v>160</v>
      </c>
      <c r="F248" s="40">
        <v>3</v>
      </c>
      <c r="G248" s="40"/>
      <c r="H248" s="40"/>
    </row>
    <row r="249" spans="1:8" s="3" customFormat="1" ht="33.75" x14ac:dyDescent="0.25">
      <c r="A249" s="133"/>
      <c r="B249" s="44" t="s">
        <v>400</v>
      </c>
      <c r="C249" s="38" t="s">
        <v>401</v>
      </c>
      <c r="D249" s="38" t="s">
        <v>403</v>
      </c>
      <c r="E249" s="39" t="s">
        <v>160</v>
      </c>
      <c r="F249" s="40">
        <v>4</v>
      </c>
      <c r="G249" s="40"/>
      <c r="H249" s="40"/>
    </row>
    <row r="250" spans="1:8" s="3" customFormat="1" ht="24.75" customHeight="1" x14ac:dyDescent="0.25">
      <c r="A250" s="133"/>
      <c r="B250" s="38" t="s">
        <v>204</v>
      </c>
      <c r="C250" s="38" t="s">
        <v>404</v>
      </c>
      <c r="D250" s="38" t="s">
        <v>405</v>
      </c>
      <c r="E250" s="39" t="s">
        <v>160</v>
      </c>
      <c r="F250" s="40">
        <v>3</v>
      </c>
      <c r="G250" s="40"/>
      <c r="H250" s="40"/>
    </row>
    <row r="251" spans="1:8" s="3" customFormat="1" ht="22.5" x14ac:dyDescent="0.25">
      <c r="A251" s="133"/>
      <c r="B251" s="44" t="s">
        <v>406</v>
      </c>
      <c r="C251" s="38" t="s">
        <v>407</v>
      </c>
      <c r="D251" s="38" t="s">
        <v>408</v>
      </c>
      <c r="E251" s="39" t="s">
        <v>409</v>
      </c>
      <c r="F251" s="40">
        <v>1</v>
      </c>
      <c r="G251" s="40"/>
      <c r="H251" s="40"/>
    </row>
    <row r="252" spans="1:8" s="3" customFormat="1" ht="22.5" x14ac:dyDescent="0.25">
      <c r="A252" s="133"/>
      <c r="B252" s="44" t="s">
        <v>406</v>
      </c>
      <c r="C252" s="38" t="s">
        <v>407</v>
      </c>
      <c r="D252" s="38" t="s">
        <v>410</v>
      </c>
      <c r="E252" s="39" t="s">
        <v>409</v>
      </c>
      <c r="F252" s="40">
        <v>1</v>
      </c>
      <c r="G252" s="40"/>
      <c r="H252" s="40"/>
    </row>
    <row r="253" spans="1:8" s="3" customFormat="1" ht="36" customHeight="1" x14ac:dyDescent="0.25">
      <c r="A253" s="133"/>
      <c r="B253" s="44" t="s">
        <v>406</v>
      </c>
      <c r="C253" s="38" t="s">
        <v>407</v>
      </c>
      <c r="D253" s="38" t="s">
        <v>411</v>
      </c>
      <c r="E253" s="39" t="s">
        <v>409</v>
      </c>
      <c r="F253" s="40">
        <v>1</v>
      </c>
      <c r="G253" s="40"/>
      <c r="H253" s="40"/>
    </row>
    <row r="254" spans="1:8" s="3" customFormat="1" x14ac:dyDescent="0.25">
      <c r="A254" s="133"/>
      <c r="B254" s="44" t="s">
        <v>412</v>
      </c>
      <c r="C254" s="38" t="s">
        <v>390</v>
      </c>
      <c r="D254" s="38" t="s">
        <v>390</v>
      </c>
      <c r="E254" s="39" t="s">
        <v>150</v>
      </c>
      <c r="F254" s="40">
        <v>7</v>
      </c>
      <c r="G254" s="40"/>
      <c r="H254" s="40"/>
    </row>
    <row r="255" spans="1:8" s="3" customFormat="1" x14ac:dyDescent="0.25">
      <c r="A255" s="133"/>
      <c r="B255" s="44" t="s">
        <v>413</v>
      </c>
      <c r="C255" s="38" t="s">
        <v>395</v>
      </c>
      <c r="D255" s="38" t="s">
        <v>414</v>
      </c>
      <c r="E255" s="39" t="s">
        <v>150</v>
      </c>
      <c r="F255" s="40">
        <v>4</v>
      </c>
      <c r="G255" s="40"/>
      <c r="H255" s="40"/>
    </row>
    <row r="256" spans="1:8" s="3" customFormat="1" ht="33.75" x14ac:dyDescent="0.25">
      <c r="A256" s="133"/>
      <c r="B256" s="38" t="s">
        <v>415</v>
      </c>
      <c r="C256" s="38" t="s">
        <v>40</v>
      </c>
      <c r="D256" s="38" t="s">
        <v>416</v>
      </c>
      <c r="E256" s="39" t="s">
        <v>150</v>
      </c>
      <c r="F256" s="40">
        <v>2</v>
      </c>
      <c r="G256" s="40"/>
      <c r="H256" s="40"/>
    </row>
    <row r="257" spans="1:8" s="3" customFormat="1" x14ac:dyDescent="0.25">
      <c r="A257" s="133"/>
      <c r="B257" s="38" t="s">
        <v>204</v>
      </c>
      <c r="C257" s="38" t="s">
        <v>158</v>
      </c>
      <c r="D257" s="38" t="s">
        <v>390</v>
      </c>
      <c r="E257" s="39" t="s">
        <v>160</v>
      </c>
      <c r="F257" s="40"/>
      <c r="G257" s="40"/>
      <c r="H257" s="40">
        <v>6</v>
      </c>
    </row>
    <row r="258" spans="1:8" s="3" customFormat="1" x14ac:dyDescent="0.25">
      <c r="A258" s="133"/>
      <c r="B258" s="38" t="s">
        <v>204</v>
      </c>
      <c r="C258" s="38" t="s">
        <v>158</v>
      </c>
      <c r="D258" s="38" t="s">
        <v>395</v>
      </c>
      <c r="E258" s="39" t="s">
        <v>160</v>
      </c>
      <c r="F258" s="40"/>
      <c r="G258" s="40"/>
      <c r="H258" s="40">
        <v>2</v>
      </c>
    </row>
    <row r="259" spans="1:8" s="3" customFormat="1" x14ac:dyDescent="0.25">
      <c r="A259" s="133"/>
      <c r="B259" s="44" t="s">
        <v>417</v>
      </c>
      <c r="C259" s="38" t="s">
        <v>418</v>
      </c>
      <c r="D259" s="38" t="s">
        <v>419</v>
      </c>
      <c r="E259" s="39" t="s">
        <v>160</v>
      </c>
      <c r="F259" s="40"/>
      <c r="G259" s="40"/>
      <c r="H259" s="40">
        <v>3</v>
      </c>
    </row>
    <row r="260" spans="1:8" s="3" customFormat="1" x14ac:dyDescent="0.25">
      <c r="A260" s="133"/>
      <c r="B260" s="44" t="s">
        <v>400</v>
      </c>
      <c r="C260" s="38" t="s">
        <v>401</v>
      </c>
      <c r="D260" s="38" t="s">
        <v>420</v>
      </c>
      <c r="E260" s="39" t="s">
        <v>160</v>
      </c>
      <c r="F260" s="40"/>
      <c r="G260" s="40"/>
      <c r="H260" s="40">
        <v>2</v>
      </c>
    </row>
    <row r="261" spans="1:8" s="3" customFormat="1" x14ac:dyDescent="0.25">
      <c r="A261" s="134"/>
      <c r="B261" s="44" t="s">
        <v>412</v>
      </c>
      <c r="C261" s="38" t="s">
        <v>390</v>
      </c>
      <c r="D261" s="38" t="s">
        <v>390</v>
      </c>
      <c r="E261" s="39" t="s">
        <v>150</v>
      </c>
      <c r="F261" s="40"/>
      <c r="G261" s="40">
        <v>5</v>
      </c>
      <c r="H261" s="40"/>
    </row>
    <row r="262" spans="1:8" s="3" customFormat="1" x14ac:dyDescent="0.25">
      <c r="A262" s="135" t="s">
        <v>421</v>
      </c>
      <c r="B262" s="38" t="s">
        <v>210</v>
      </c>
      <c r="C262" s="38" t="s">
        <v>158</v>
      </c>
      <c r="D262" s="38" t="s">
        <v>74</v>
      </c>
      <c r="E262" s="39" t="s">
        <v>150</v>
      </c>
      <c r="F262" s="40">
        <v>4</v>
      </c>
      <c r="G262" s="40"/>
      <c r="H262" s="40"/>
    </row>
    <row r="263" spans="1:8" s="3" customFormat="1" x14ac:dyDescent="0.25">
      <c r="A263" s="135"/>
      <c r="B263" s="38" t="s">
        <v>422</v>
      </c>
      <c r="C263" s="38" t="s">
        <v>423</v>
      </c>
      <c r="D263" s="38" t="s">
        <v>424</v>
      </c>
      <c r="E263" s="39" t="s">
        <v>150</v>
      </c>
      <c r="F263" s="40">
        <v>5</v>
      </c>
      <c r="G263" s="40"/>
      <c r="H263" s="40">
        <v>12</v>
      </c>
    </row>
    <row r="264" spans="1:8" s="3" customFormat="1" x14ac:dyDescent="0.25">
      <c r="A264" s="135"/>
      <c r="B264" s="38" t="s">
        <v>425</v>
      </c>
      <c r="C264" s="38" t="s">
        <v>426</v>
      </c>
      <c r="D264" s="38" t="s">
        <v>427</v>
      </c>
      <c r="E264" s="39" t="s">
        <v>150</v>
      </c>
      <c r="F264" s="40">
        <v>4</v>
      </c>
      <c r="G264" s="40"/>
      <c r="H264" s="40"/>
    </row>
    <row r="265" spans="1:8" s="3" customFormat="1" ht="33.75" customHeight="1" x14ac:dyDescent="0.25">
      <c r="A265" s="135"/>
      <c r="B265" s="38" t="s">
        <v>425</v>
      </c>
      <c r="C265" s="38" t="s">
        <v>426</v>
      </c>
      <c r="D265" s="38" t="s">
        <v>428</v>
      </c>
      <c r="E265" s="39" t="s">
        <v>150</v>
      </c>
      <c r="F265" s="40"/>
      <c r="G265" s="40"/>
      <c r="H265" s="40">
        <v>3</v>
      </c>
    </row>
    <row r="266" spans="1:8" s="3" customFormat="1" ht="22.5" x14ac:dyDescent="0.25">
      <c r="A266" s="135"/>
      <c r="B266" s="38" t="s">
        <v>157</v>
      </c>
      <c r="C266" s="38" t="s">
        <v>158</v>
      </c>
      <c r="D266" s="38" t="s">
        <v>429</v>
      </c>
      <c r="E266" s="39" t="s">
        <v>160</v>
      </c>
      <c r="F266" s="40">
        <v>5</v>
      </c>
      <c r="G266" s="40"/>
      <c r="H266" s="40"/>
    </row>
    <row r="267" spans="1:8" s="3" customFormat="1" ht="22.5" x14ac:dyDescent="0.25">
      <c r="A267" s="135"/>
      <c r="B267" s="38" t="s">
        <v>430</v>
      </c>
      <c r="C267" s="38" t="s">
        <v>461</v>
      </c>
      <c r="D267" s="38" t="s">
        <v>431</v>
      </c>
      <c r="E267" s="39" t="s">
        <v>160</v>
      </c>
      <c r="F267" s="40">
        <v>7</v>
      </c>
      <c r="G267" s="40"/>
      <c r="H267" s="40"/>
    </row>
    <row r="268" spans="1:8" s="3" customFormat="1" x14ac:dyDescent="0.25">
      <c r="A268" s="135"/>
      <c r="B268" s="38" t="s">
        <v>432</v>
      </c>
      <c r="C268" s="38" t="s">
        <v>433</v>
      </c>
      <c r="D268" s="38" t="s">
        <v>431</v>
      </c>
      <c r="E268" s="39" t="s">
        <v>160</v>
      </c>
      <c r="F268" s="40">
        <v>1</v>
      </c>
      <c r="G268" s="40"/>
      <c r="H268" s="40"/>
    </row>
    <row r="269" spans="1:8" s="3" customFormat="1" x14ac:dyDescent="0.25">
      <c r="A269" s="135"/>
      <c r="B269" s="38" t="s">
        <v>434</v>
      </c>
      <c r="C269" s="38" t="s">
        <v>435</v>
      </c>
      <c r="D269" s="38" t="s">
        <v>431</v>
      </c>
      <c r="E269" s="39" t="s">
        <v>160</v>
      </c>
      <c r="F269" s="40">
        <v>2</v>
      </c>
      <c r="G269" s="40"/>
      <c r="H269" s="40"/>
    </row>
    <row r="270" spans="1:8" s="3" customFormat="1" x14ac:dyDescent="0.25">
      <c r="A270" s="135"/>
      <c r="B270" s="38" t="s">
        <v>436</v>
      </c>
      <c r="C270" s="38" t="s">
        <v>437</v>
      </c>
      <c r="D270" s="38" t="s">
        <v>431</v>
      </c>
      <c r="E270" s="39" t="s">
        <v>160</v>
      </c>
      <c r="F270" s="40">
        <v>1</v>
      </c>
      <c r="G270" s="40"/>
      <c r="H270" s="40"/>
    </row>
    <row r="271" spans="1:8" s="3" customFormat="1" ht="22.5" x14ac:dyDescent="0.25">
      <c r="A271" s="135"/>
      <c r="B271" s="38" t="s">
        <v>438</v>
      </c>
      <c r="C271" s="38" t="s">
        <v>439</v>
      </c>
      <c r="D271" s="38" t="s">
        <v>431</v>
      </c>
      <c r="E271" s="39" t="s">
        <v>160</v>
      </c>
      <c r="F271" s="40">
        <v>6</v>
      </c>
      <c r="G271" s="40"/>
      <c r="H271" s="40"/>
    </row>
    <row r="272" spans="1:8" s="3" customFormat="1" x14ac:dyDescent="0.25">
      <c r="A272" s="129" t="s">
        <v>440</v>
      </c>
      <c r="B272" s="44" t="s">
        <v>441</v>
      </c>
      <c r="C272" s="38" t="s">
        <v>386</v>
      </c>
      <c r="D272" s="38"/>
      <c r="E272" s="39" t="s">
        <v>156</v>
      </c>
      <c r="F272" s="40">
        <v>48</v>
      </c>
      <c r="G272" s="40"/>
      <c r="H272" s="40"/>
    </row>
    <row r="273" spans="1:8" s="3" customFormat="1" x14ac:dyDescent="0.25">
      <c r="A273" s="129"/>
      <c r="B273" s="44" t="s">
        <v>442</v>
      </c>
      <c r="C273" s="38" t="s">
        <v>443</v>
      </c>
      <c r="D273" s="38"/>
      <c r="E273" s="39" t="s">
        <v>156</v>
      </c>
      <c r="F273" s="40">
        <v>6</v>
      </c>
      <c r="G273" s="40"/>
      <c r="H273" s="40"/>
    </row>
    <row r="274" spans="1:8" s="3" customFormat="1" x14ac:dyDescent="0.25">
      <c r="A274" s="129"/>
      <c r="B274" s="38" t="s">
        <v>444</v>
      </c>
      <c r="C274" s="38" t="s">
        <v>445</v>
      </c>
      <c r="D274" s="38"/>
      <c r="E274" s="39" t="s">
        <v>156</v>
      </c>
      <c r="F274" s="40">
        <v>1</v>
      </c>
      <c r="G274" s="40"/>
      <c r="H274" s="40"/>
    </row>
    <row r="275" spans="1:8" x14ac:dyDescent="0.25">
      <c r="A275" s="130" t="s">
        <v>16</v>
      </c>
      <c r="B275" s="130"/>
      <c r="C275" s="130"/>
      <c r="D275" s="130"/>
      <c r="E275" s="130"/>
      <c r="F275" s="52">
        <f>F271+F270+F269+F268+F267+F266+F250+F249+F248+F247+F246+F245+F244+F243+F242+F239+F238+F237+F236+F223+F222+F221+F219+F210+F209+F208+F207+F206+F205+F199+F198+F197+F193+F192+F191+F177+F176+F175+F174+F173+F172+F167+F165+F164+F163+F162+F160+F159+F158+F154+F153+F152+F149+F148+F147+F146+F145+F144+F143+F139+F138+F137+F136+F135+F132+F131</f>
        <v>322</v>
      </c>
      <c r="G275" s="52"/>
      <c r="H275" s="52">
        <f>SUM(H132+H133+H134+H135+H152+H153+H154+H161+H166+H168+H185+H186+H187+H188+H189+H190+H191+H192+H193+H197+H198+H200+H211+H220+H221+H223+H257+H258+H259+H260)</f>
        <v>113</v>
      </c>
    </row>
    <row r="276" spans="1:8" x14ac:dyDescent="0.25">
      <c r="A276" s="130" t="s">
        <v>446</v>
      </c>
      <c r="B276" s="130"/>
      <c r="C276" s="130"/>
      <c r="D276" s="130"/>
      <c r="E276" s="130"/>
      <c r="F276" s="52">
        <f>SUM(F128+F129+F140+F141+F142+F169+F171+F194+F195+F196+F202+F203+F204+F212+F213+F224+F254+F255+F256+F262+F263+F264)</f>
        <v>94</v>
      </c>
      <c r="G276" s="52">
        <f>SUM(G155+G156+G157+G261+G151)</f>
        <v>33</v>
      </c>
      <c r="H276" s="52">
        <f>SUM(H128+H170+H178+H179+H180+H181+H182+H183+H184+H195+H263+H265)</f>
        <v>54</v>
      </c>
    </row>
    <row r="277" spans="1:8" x14ac:dyDescent="0.25">
      <c r="A277" s="130" t="s">
        <v>447</v>
      </c>
      <c r="B277" s="130"/>
      <c r="C277" s="130"/>
      <c r="D277" s="130"/>
      <c r="E277" s="130"/>
      <c r="F277" s="52">
        <f>SUM(F123+F124+F125+F126+F127+F130+F150+F240+F241+F251+F252+F253+F272+F273+F274)</f>
        <v>96</v>
      </c>
      <c r="G277" s="52"/>
      <c r="H277" s="52">
        <f>SUM(H123+H124+H125+H126+H127+H201+H240)</f>
        <v>11</v>
      </c>
    </row>
    <row r="278" spans="1:8" s="4" customFormat="1" x14ac:dyDescent="0.25">
      <c r="A278" s="131" t="s">
        <v>448</v>
      </c>
      <c r="B278" s="131"/>
      <c r="C278" s="131"/>
      <c r="D278" s="131"/>
      <c r="E278" s="131"/>
      <c r="F278" s="71">
        <f>SUM(F214+F215+F216+F217+F218+F225+F226+F227+F228+F229+F230+F231+F232)</f>
        <v>136</v>
      </c>
      <c r="G278" s="71"/>
      <c r="H278" s="71"/>
    </row>
    <row r="279" spans="1:8" s="4" customFormat="1" x14ac:dyDescent="0.25">
      <c r="A279" s="117" t="s">
        <v>449</v>
      </c>
      <c r="B279" s="118"/>
      <c r="C279" s="118"/>
      <c r="D279" s="118"/>
      <c r="E279" s="119"/>
      <c r="F279" s="71">
        <f>SUM(F233+F234+F235)</f>
        <v>34</v>
      </c>
      <c r="G279" s="71"/>
      <c r="H279" s="71"/>
    </row>
    <row r="280" spans="1:8" x14ac:dyDescent="0.25">
      <c r="A280" s="120" t="s">
        <v>450</v>
      </c>
      <c r="B280" s="120"/>
      <c r="C280" s="120"/>
      <c r="D280" s="120"/>
      <c r="E280" s="120"/>
      <c r="F280" s="66">
        <f>SUM(F275+F276+F277+F278+F279)</f>
        <v>682</v>
      </c>
      <c r="G280" s="66">
        <f>SUM(G275+G276+G277+G278+G279)</f>
        <v>33</v>
      </c>
      <c r="H280" s="66">
        <f>SUM(H275+H276+H277+H278+H279)</f>
        <v>178</v>
      </c>
    </row>
    <row r="281" spans="1:8" x14ac:dyDescent="0.25">
      <c r="A281" s="115"/>
      <c r="B281" s="115"/>
      <c r="C281" s="115"/>
      <c r="D281" s="115"/>
      <c r="E281" s="115"/>
      <c r="F281" s="115"/>
      <c r="G281" s="115"/>
      <c r="H281" s="115"/>
    </row>
    <row r="282" spans="1:8" ht="27" customHeight="1" x14ac:dyDescent="0.25">
      <c r="A282" s="114" t="s">
        <v>468</v>
      </c>
      <c r="B282" s="114"/>
      <c r="C282" s="114"/>
      <c r="D282" s="114"/>
      <c r="E282" s="114"/>
      <c r="F282" s="116">
        <f>SUM(F280+G280+H280+D10+D20+D29+D40+D55+D65+D80+D94+D104+D113+D33)</f>
        <v>1744</v>
      </c>
      <c r="G282" s="116"/>
      <c r="H282" s="116"/>
    </row>
    <row r="283" spans="1:8" ht="15" customHeight="1" x14ac:dyDescent="0.25">
      <c r="A283" s="92" t="s">
        <v>469</v>
      </c>
      <c r="B283" s="93"/>
      <c r="C283" s="93"/>
      <c r="D283" s="93"/>
      <c r="E283" s="94"/>
      <c r="F283" s="95"/>
      <c r="G283" s="96"/>
      <c r="H283" s="97"/>
    </row>
    <row r="284" spans="1:8" ht="20.25" customHeight="1" x14ac:dyDescent="0.25">
      <c r="A284" s="107" t="s">
        <v>470</v>
      </c>
      <c r="B284" s="107"/>
      <c r="C284" s="107"/>
      <c r="D284" s="107"/>
      <c r="E284" s="107"/>
      <c r="F284" s="98">
        <f>F275+H275</f>
        <v>435</v>
      </c>
      <c r="G284" s="99"/>
      <c r="H284" s="100"/>
    </row>
    <row r="285" spans="1:8" ht="18" customHeight="1" x14ac:dyDescent="0.25">
      <c r="A285" s="108" t="s">
        <v>471</v>
      </c>
      <c r="B285" s="108"/>
      <c r="C285" s="108"/>
      <c r="D285" s="108"/>
      <c r="E285" s="108"/>
      <c r="F285" s="101">
        <f>F276+G276+H276</f>
        <v>181</v>
      </c>
      <c r="G285" s="102"/>
      <c r="H285" s="103"/>
    </row>
    <row r="286" spans="1:8" ht="20.25" customHeight="1" x14ac:dyDescent="0.25">
      <c r="A286" s="109" t="s">
        <v>472</v>
      </c>
      <c r="B286" s="109"/>
      <c r="C286" s="109"/>
      <c r="D286" s="109"/>
      <c r="E286" s="109"/>
      <c r="F286" s="104">
        <f>F277+H277</f>
        <v>107</v>
      </c>
      <c r="G286" s="105"/>
      <c r="H286" s="106"/>
    </row>
    <row r="287" spans="1:8" ht="18" customHeight="1" x14ac:dyDescent="0.25">
      <c r="A287" s="110" t="s">
        <v>473</v>
      </c>
      <c r="B287" s="110"/>
      <c r="C287" s="110"/>
      <c r="D287" s="110"/>
      <c r="E287" s="110"/>
      <c r="F287" s="84">
        <f>F278+D113+D103+D93+D79+D64+D51+D39+D33+D28+D19+D10</f>
        <v>642</v>
      </c>
      <c r="G287" s="85"/>
      <c r="H287" s="86"/>
    </row>
    <row r="288" spans="1:8" ht="15.75" x14ac:dyDescent="0.25">
      <c r="A288" s="111" t="s">
        <v>474</v>
      </c>
      <c r="B288" s="112"/>
      <c r="C288" s="112"/>
      <c r="D288" s="112"/>
      <c r="E288" s="113"/>
      <c r="F288" s="87">
        <f>SUM(F279+D98+D84+D75+D61+D54+D36+D25+D16)</f>
        <v>379</v>
      </c>
      <c r="G288" s="88"/>
      <c r="H288" s="88"/>
    </row>
  </sheetData>
  <mergeCells count="90">
    <mergeCell ref="A172:A190"/>
    <mergeCell ref="A191:A196"/>
    <mergeCell ref="A197:A204"/>
    <mergeCell ref="A214:A218"/>
    <mergeCell ref="A219:A235"/>
    <mergeCell ref="A1:D1"/>
    <mergeCell ref="A11:D11"/>
    <mergeCell ref="A66:D66"/>
    <mergeCell ref="A75:C75"/>
    <mergeCell ref="A79:C79"/>
    <mergeCell ref="A21:D21"/>
    <mergeCell ref="A25:C25"/>
    <mergeCell ref="A28:C28"/>
    <mergeCell ref="A64:C64"/>
    <mergeCell ref="A65:C65"/>
    <mergeCell ref="A56:D56"/>
    <mergeCell ref="A61:C61"/>
    <mergeCell ref="A51:C51"/>
    <mergeCell ref="A34:D34"/>
    <mergeCell ref="A39:C39"/>
    <mergeCell ref="A41:D41"/>
    <mergeCell ref="A33:C33"/>
    <mergeCell ref="A10:C10"/>
    <mergeCell ref="A4:D4"/>
    <mergeCell ref="A80:C80"/>
    <mergeCell ref="A93:C93"/>
    <mergeCell ref="A16:C16"/>
    <mergeCell ref="A19:C19"/>
    <mergeCell ref="A20:C20"/>
    <mergeCell ref="A29:C29"/>
    <mergeCell ref="A30:D30"/>
    <mergeCell ref="A54:C54"/>
    <mergeCell ref="A55:C55"/>
    <mergeCell ref="A36:C36"/>
    <mergeCell ref="A40:C40"/>
    <mergeCell ref="A94:C94"/>
    <mergeCell ref="A98:C98"/>
    <mergeCell ref="A81:D81"/>
    <mergeCell ref="A84:C84"/>
    <mergeCell ref="A103:C103"/>
    <mergeCell ref="A113:C113"/>
    <mergeCell ref="A118:C118"/>
    <mergeCell ref="A104:C104"/>
    <mergeCell ref="A95:D95"/>
    <mergeCell ref="A105:D105"/>
    <mergeCell ref="A106:D106"/>
    <mergeCell ref="A110:D110"/>
    <mergeCell ref="A123:A129"/>
    <mergeCell ref="A130:A142"/>
    <mergeCell ref="A143:A151"/>
    <mergeCell ref="A152:A157"/>
    <mergeCell ref="A158:A171"/>
    <mergeCell ref="A278:E278"/>
    <mergeCell ref="A236:A241"/>
    <mergeCell ref="B236:B237"/>
    <mergeCell ref="C236:C237"/>
    <mergeCell ref="A242:A261"/>
    <mergeCell ref="A262:A271"/>
    <mergeCell ref="A281:H281"/>
    <mergeCell ref="F282:H282"/>
    <mergeCell ref="A279:E279"/>
    <mergeCell ref="A280:E280"/>
    <mergeCell ref="A119:H119"/>
    <mergeCell ref="F120:H120"/>
    <mergeCell ref="F121:H121"/>
    <mergeCell ref="E120:E122"/>
    <mergeCell ref="D120:D122"/>
    <mergeCell ref="C120:C122"/>
    <mergeCell ref="B120:B122"/>
    <mergeCell ref="A120:A122"/>
    <mergeCell ref="A272:A274"/>
    <mergeCell ref="A275:E275"/>
    <mergeCell ref="A276:E276"/>
    <mergeCell ref="A277:E277"/>
    <mergeCell ref="F287:H287"/>
    <mergeCell ref="F288:H288"/>
    <mergeCell ref="A115:C115"/>
    <mergeCell ref="A116:C116"/>
    <mergeCell ref="A117:C117"/>
    <mergeCell ref="A283:E283"/>
    <mergeCell ref="F283:H283"/>
    <mergeCell ref="F284:H284"/>
    <mergeCell ref="F285:H285"/>
    <mergeCell ref="F286:H286"/>
    <mergeCell ref="A284:E284"/>
    <mergeCell ref="A285:E285"/>
    <mergeCell ref="A286:E286"/>
    <mergeCell ref="A287:E287"/>
    <mergeCell ref="A288:E288"/>
    <mergeCell ref="A282:E282"/>
  </mergeCells>
  <pageMargins left="0.7" right="0.7" top="0.75" bottom="0.75" header="0.3" footer="0.3"/>
  <pageSetup paperSize="9" scale="84" fitToHeight="0" orientation="portrait" verticalDpi="0" r:id="rId1"/>
  <ignoredErrors>
    <ignoredError sqref="B59 B67:B69" twoDigitTextYear="1"/>
    <ignoredError sqref="F28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2025-02-14T11:15:10Z</dcterms:modified>
</cp:coreProperties>
</file>