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"/>
    </mc:Choice>
  </mc:AlternateContent>
  <bookViews>
    <workbookView xWindow="6810" yWindow="450" windowWidth="21600" windowHeight="11295"/>
  </bookViews>
  <sheets>
    <sheet name="общие итог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1" l="1"/>
  <c r="E124" i="1"/>
  <c r="G124" i="1"/>
  <c r="I124" i="1"/>
  <c r="K124" i="1"/>
  <c r="M124" i="1"/>
  <c r="N124" i="1"/>
  <c r="O124" i="1"/>
  <c r="P124" i="1"/>
  <c r="Q124" i="1"/>
  <c r="R124" i="1"/>
  <c r="C25" i="1" l="1"/>
  <c r="R85" i="1"/>
  <c r="R86" i="1"/>
  <c r="R87" i="1"/>
  <c r="R88" i="1"/>
  <c r="R89" i="1"/>
  <c r="R90" i="1"/>
  <c r="R91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5" i="1"/>
  <c r="R126" i="1"/>
  <c r="R127" i="1"/>
  <c r="R128" i="1"/>
  <c r="R129" i="1"/>
  <c r="R130" i="1"/>
  <c r="R131" i="1"/>
  <c r="R132" i="1"/>
  <c r="R133" i="1"/>
  <c r="R134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2" i="1"/>
  <c r="R153" i="1"/>
  <c r="R154" i="1"/>
  <c r="R155" i="1"/>
  <c r="R156" i="1"/>
  <c r="R157" i="1"/>
  <c r="R158" i="1"/>
  <c r="R76" i="1"/>
  <c r="R77" i="1"/>
  <c r="R78" i="1"/>
  <c r="R79" i="1"/>
  <c r="R80" i="1"/>
  <c r="R81" i="1"/>
  <c r="R82" i="1"/>
  <c r="R83" i="1"/>
  <c r="R84" i="1"/>
  <c r="Q152" i="1"/>
  <c r="Q153" i="1"/>
  <c r="Q154" i="1"/>
  <c r="Q155" i="1"/>
  <c r="Q156" i="1"/>
  <c r="Q157" i="1"/>
  <c r="Q158" i="1"/>
  <c r="P152" i="1"/>
  <c r="P153" i="1"/>
  <c r="P154" i="1"/>
  <c r="P155" i="1"/>
  <c r="P156" i="1"/>
  <c r="P157" i="1"/>
  <c r="P158" i="1"/>
  <c r="O152" i="1"/>
  <c r="O153" i="1"/>
  <c r="O154" i="1"/>
  <c r="O155" i="1"/>
  <c r="O156" i="1"/>
  <c r="O157" i="1"/>
  <c r="O158" i="1"/>
  <c r="N152" i="1"/>
  <c r="N153" i="1"/>
  <c r="N154" i="1"/>
  <c r="N155" i="1"/>
  <c r="N156" i="1"/>
  <c r="N157" i="1"/>
  <c r="N158" i="1"/>
  <c r="M152" i="1"/>
  <c r="M153" i="1"/>
  <c r="M154" i="1"/>
  <c r="M155" i="1"/>
  <c r="M156" i="1"/>
  <c r="M157" i="1"/>
  <c r="M158" i="1"/>
  <c r="K152" i="1"/>
  <c r="K153" i="1"/>
  <c r="K154" i="1"/>
  <c r="K155" i="1"/>
  <c r="K156" i="1"/>
  <c r="K157" i="1"/>
  <c r="K158" i="1"/>
  <c r="I152" i="1"/>
  <c r="I153" i="1"/>
  <c r="I154" i="1"/>
  <c r="I155" i="1"/>
  <c r="I156" i="1"/>
  <c r="I157" i="1"/>
  <c r="I158" i="1"/>
  <c r="G152" i="1"/>
  <c r="G153" i="1"/>
  <c r="G154" i="1"/>
  <c r="G155" i="1"/>
  <c r="G156" i="1"/>
  <c r="G157" i="1"/>
  <c r="G158" i="1"/>
  <c r="E152" i="1"/>
  <c r="E153" i="1"/>
  <c r="E154" i="1"/>
  <c r="E155" i="1"/>
  <c r="E156" i="1"/>
  <c r="E157" i="1"/>
  <c r="E158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I150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1" i="1"/>
  <c r="Q132" i="1"/>
  <c r="Q133" i="1"/>
  <c r="Q134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5" i="1"/>
  <c r="P126" i="1"/>
  <c r="P127" i="1"/>
  <c r="P128" i="1"/>
  <c r="P129" i="1"/>
  <c r="P130" i="1"/>
  <c r="P131" i="1"/>
  <c r="P132" i="1"/>
  <c r="P133" i="1"/>
  <c r="P134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5" i="1"/>
  <c r="O126" i="1"/>
  <c r="O127" i="1"/>
  <c r="O128" i="1"/>
  <c r="O129" i="1"/>
  <c r="O130" i="1"/>
  <c r="O131" i="1"/>
  <c r="O132" i="1"/>
  <c r="O133" i="1"/>
  <c r="O134" i="1"/>
  <c r="N125" i="1"/>
  <c r="N126" i="1"/>
  <c r="N127" i="1"/>
  <c r="N128" i="1"/>
  <c r="N129" i="1"/>
  <c r="N130" i="1"/>
  <c r="N131" i="1"/>
  <c r="N132" i="1"/>
  <c r="N133" i="1"/>
  <c r="N134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M125" i="1"/>
  <c r="M126" i="1"/>
  <c r="M127" i="1"/>
  <c r="M128" i="1"/>
  <c r="M129" i="1"/>
  <c r="M130" i="1"/>
  <c r="M131" i="1"/>
  <c r="M132" i="1"/>
  <c r="M133" i="1"/>
  <c r="M134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K125" i="1"/>
  <c r="K126" i="1"/>
  <c r="K127" i="1"/>
  <c r="K128" i="1"/>
  <c r="K129" i="1"/>
  <c r="K130" i="1"/>
  <c r="K131" i="1"/>
  <c r="K132" i="1"/>
  <c r="K133" i="1"/>
  <c r="K134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I126" i="1"/>
  <c r="I127" i="1"/>
  <c r="I128" i="1"/>
  <c r="I129" i="1"/>
  <c r="I130" i="1"/>
  <c r="I131" i="1"/>
  <c r="I132" i="1"/>
  <c r="I133" i="1"/>
  <c r="I134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5" i="1"/>
  <c r="G125" i="1"/>
  <c r="G126" i="1"/>
  <c r="G127" i="1"/>
  <c r="G128" i="1"/>
  <c r="G129" i="1"/>
  <c r="G130" i="1"/>
  <c r="G131" i="1"/>
  <c r="G132" i="1"/>
  <c r="G133" i="1"/>
  <c r="G134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E131" i="1"/>
  <c r="E132" i="1"/>
  <c r="E133" i="1"/>
  <c r="E134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E80" i="1"/>
  <c r="E81" i="1"/>
  <c r="E82" i="1"/>
  <c r="E83" i="1"/>
  <c r="E84" i="1"/>
  <c r="E85" i="1"/>
  <c r="E86" i="1"/>
  <c r="E87" i="1"/>
  <c r="E88" i="1"/>
  <c r="E89" i="1"/>
  <c r="E90" i="1"/>
  <c r="E91" i="1"/>
  <c r="E76" i="1"/>
  <c r="E77" i="1"/>
  <c r="E78" i="1"/>
  <c r="E79" i="1"/>
  <c r="R70" i="1"/>
  <c r="R71" i="1"/>
  <c r="R72" i="1"/>
  <c r="R73" i="1"/>
  <c r="R74" i="1"/>
  <c r="R59" i="1"/>
  <c r="R60" i="1"/>
  <c r="R61" i="1"/>
  <c r="R62" i="1"/>
  <c r="R63" i="1"/>
  <c r="R64" i="1"/>
  <c r="R65" i="1"/>
  <c r="R66" i="1"/>
  <c r="R67" i="1"/>
  <c r="R68" i="1"/>
  <c r="R69" i="1"/>
  <c r="R48" i="1"/>
  <c r="R49" i="1"/>
  <c r="R50" i="1"/>
  <c r="R51" i="1"/>
  <c r="R52" i="1"/>
  <c r="R53" i="1"/>
  <c r="R54" i="1"/>
  <c r="R55" i="1"/>
  <c r="R56" i="1"/>
  <c r="R57" i="1"/>
  <c r="R58" i="1"/>
  <c r="Q83" i="1"/>
  <c r="Q84" i="1"/>
  <c r="Q85" i="1"/>
  <c r="Q86" i="1"/>
  <c r="Q87" i="1"/>
  <c r="Q88" i="1"/>
  <c r="Q89" i="1"/>
  <c r="Q90" i="1"/>
  <c r="Q91" i="1"/>
  <c r="Q76" i="1"/>
  <c r="Q77" i="1"/>
  <c r="Q78" i="1"/>
  <c r="Q79" i="1"/>
  <c r="Q80" i="1"/>
  <c r="Q81" i="1"/>
  <c r="Q82" i="1"/>
  <c r="P82" i="1"/>
  <c r="P83" i="1"/>
  <c r="P84" i="1"/>
  <c r="P85" i="1"/>
  <c r="P86" i="1"/>
  <c r="P87" i="1"/>
  <c r="P88" i="1"/>
  <c r="P89" i="1"/>
  <c r="P90" i="1"/>
  <c r="P91" i="1"/>
  <c r="P76" i="1"/>
  <c r="P77" i="1"/>
  <c r="P78" i="1"/>
  <c r="P79" i="1"/>
  <c r="P80" i="1"/>
  <c r="P81" i="1"/>
  <c r="O90" i="1"/>
  <c r="O91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N90" i="1"/>
  <c r="N91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7" i="1"/>
  <c r="O29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Q27" i="1"/>
  <c r="Q29" i="1"/>
  <c r="P27" i="1"/>
  <c r="P29" i="1"/>
  <c r="N27" i="1"/>
  <c r="N29" i="1"/>
  <c r="M27" i="1"/>
  <c r="M29" i="1"/>
  <c r="K27" i="1"/>
  <c r="K29" i="1"/>
  <c r="I27" i="1"/>
  <c r="I29" i="1"/>
  <c r="R27" i="1"/>
  <c r="G27" i="1"/>
  <c r="G29" i="1"/>
  <c r="E27" i="1"/>
  <c r="E29" i="1"/>
  <c r="R29" i="1" l="1"/>
  <c r="R28" i="1"/>
  <c r="L159" i="1"/>
  <c r="J159" i="1"/>
  <c r="H159" i="1"/>
  <c r="F159" i="1"/>
  <c r="D159" i="1"/>
  <c r="C159" i="1"/>
  <c r="R159" i="1" l="1"/>
  <c r="K159" i="1"/>
  <c r="I159" i="1"/>
  <c r="Q159" i="1"/>
  <c r="P159" i="1"/>
  <c r="O159" i="1"/>
  <c r="N159" i="1"/>
  <c r="G159" i="1"/>
  <c r="E159" i="1"/>
  <c r="M159" i="1"/>
  <c r="L46" i="1" l="1"/>
  <c r="J46" i="1"/>
  <c r="H46" i="1"/>
  <c r="F46" i="1"/>
  <c r="D46" i="1"/>
  <c r="C46" i="1"/>
  <c r="M46" i="1" l="1"/>
  <c r="K46" i="1"/>
  <c r="Q46" i="1"/>
  <c r="P46" i="1"/>
  <c r="N46" i="1"/>
  <c r="G46" i="1"/>
  <c r="R46" i="1"/>
  <c r="O46" i="1"/>
  <c r="I46" i="1"/>
  <c r="E46" i="1"/>
  <c r="D28" i="1"/>
  <c r="O28" i="1" s="1"/>
  <c r="M28" i="1" l="1"/>
  <c r="P28" i="1"/>
  <c r="N28" i="1"/>
  <c r="Q28" i="1"/>
  <c r="K28" i="1"/>
  <c r="I28" i="1"/>
  <c r="G28" i="1"/>
  <c r="E28" i="1"/>
  <c r="D25" i="1"/>
  <c r="D160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9" i="1"/>
  <c r="L25" i="1"/>
  <c r="L160" i="1" s="1"/>
  <c r="J25" i="1"/>
  <c r="J160" i="1" s="1"/>
  <c r="H25" i="1"/>
  <c r="H160" i="1" s="1"/>
  <c r="F25" i="1"/>
  <c r="F160" i="1" s="1"/>
  <c r="R160" i="1" l="1"/>
  <c r="M160" i="1"/>
  <c r="K160" i="1"/>
  <c r="I160" i="1"/>
  <c r="N160" i="1"/>
  <c r="G160" i="1"/>
  <c r="O160" i="1"/>
  <c r="P160" i="1"/>
  <c r="Q160" i="1"/>
  <c r="R25" i="1"/>
  <c r="C160" i="1" l="1"/>
  <c r="E160" i="1" s="1"/>
  <c r="Q24" i="1"/>
  <c r="P24" i="1"/>
  <c r="O24" i="1"/>
  <c r="N24" i="1"/>
  <c r="M24" i="1"/>
  <c r="K24" i="1"/>
  <c r="I24" i="1"/>
  <c r="G24" i="1"/>
  <c r="E24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K9" i="1"/>
  <c r="I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E19" i="1"/>
  <c r="E20" i="1"/>
  <c r="E21" i="1"/>
  <c r="E22" i="1"/>
  <c r="E23" i="1"/>
  <c r="E10" i="1"/>
  <c r="E11" i="1"/>
  <c r="E12" i="1"/>
  <c r="E13" i="1"/>
  <c r="E14" i="1"/>
  <c r="E15" i="1"/>
  <c r="E16" i="1"/>
  <c r="E17" i="1"/>
  <c r="E18" i="1"/>
  <c r="E9" i="1"/>
  <c r="N25" i="1" l="1"/>
  <c r="K25" i="1"/>
  <c r="G25" i="1"/>
  <c r="O25" i="1"/>
  <c r="P25" i="1"/>
  <c r="M25" i="1"/>
  <c r="Q25" i="1"/>
  <c r="I25" i="1"/>
  <c r="E25" i="1"/>
</calcChain>
</file>

<file path=xl/sharedStrings.xml><?xml version="1.0" encoding="utf-8"?>
<sst xmlns="http://schemas.openxmlformats.org/spreadsheetml/2006/main" count="173" uniqueCount="157">
  <si>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</si>
  <si>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</si>
  <si>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</si>
  <si>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</si>
  <si>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</si>
  <si>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</si>
  <si>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</si>
  <si>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</si>
  <si>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</si>
  <si>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</si>
  <si>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</si>
  <si>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</si>
  <si>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</si>
  <si>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</si>
  <si>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</si>
  <si>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</si>
  <si>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</si>
  <si>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</si>
  <si>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</si>
  <si>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</si>
  <si>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</si>
  <si>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</si>
  <si>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</si>
  <si>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</si>
  <si>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</si>
  <si>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</si>
  <si>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</si>
  <si>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</si>
  <si>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</si>
  <si>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</si>
  <si>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</si>
  <si>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</si>
  <si>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</si>
  <si>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</si>
  <si>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</si>
  <si>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</si>
  <si>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</si>
  <si>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</si>
  <si>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</si>
  <si>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</si>
  <si>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</si>
  <si>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</si>
  <si>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</si>
  <si>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</si>
  <si>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</si>
  <si>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</si>
  <si>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</si>
  <si>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</si>
  <si>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</si>
  <si>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</si>
  <si>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</si>
  <si>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</si>
  <si>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>МОУ "ОРОШ с. Дойбаны 2"</t>
  </si>
  <si>
    <t xml:space="preserve">МОУ "Дубовская ОМОШ" 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</si>
  <si>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</si>
  <si>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</si>
  <si>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</si>
  <si>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</si>
  <si>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</si>
  <si>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</si>
  <si>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</si>
  <si>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</si>
  <si>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«Вадатурковская СОШ-д.с»</t>
  </si>
  <si>
    <t>МОУ «Воронковская РСОШ»</t>
  </si>
  <si>
    <t>МОУ «Выхватинецкая МСОШ-д/с им. А.Г. Рубинштейна»</t>
  </si>
  <si>
    <t>МОУ «Гидиримская РООШ»</t>
  </si>
  <si>
    <t>МОУ «Ержовская СОШ»</t>
  </si>
  <si>
    <t>МОУ «Журская МСОШ»</t>
  </si>
  <si>
    <t>МОУ «Колбаснянская РСОШ-д/с»</t>
  </si>
  <si>
    <t>МОУ «Красненьская РСОШ»</t>
  </si>
  <si>
    <t>МОУ «Михайловская МООШ-д/с им. Ю.Цуркана»</t>
  </si>
  <si>
    <t>МОУ «Мокрянская РСОШ-дет.сад»</t>
  </si>
  <si>
    <t>МОУ «Плотянская МСОШ имени П. Крученюка»</t>
  </si>
  <si>
    <t>МОУ «Попенкская РСОШ»</t>
  </si>
  <si>
    <t>МОУ «Строенецкая СОШ-д/с»</t>
  </si>
  <si>
    <t>Рыбницкое УНО</t>
  </si>
  <si>
    <t>МОУ "Каменская ОСШ№1"</t>
  </si>
  <si>
    <t>МОУ "Каменская ОСШГ№2"  5-А</t>
  </si>
  <si>
    <t>МОУ "Каменская ОСШГ№2"  5-Б</t>
  </si>
  <si>
    <t>МОУ "Каменская ОСШГ№2"  5-В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</si>
  <si>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</si>
  <si>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</si>
  <si>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</si>
  <si>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</si>
  <si>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</si>
  <si>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</si>
  <si>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</si>
  <si>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"Кузьминская ООШ-детский сад им. Иона Солтыса"</t>
  </si>
  <si>
    <t>МОУ "Грушковская ООШ-детский сад"</t>
  </si>
  <si>
    <t>МОУ "Окницкая ООШ-детский сад"</t>
  </si>
  <si>
    <t>Каменское УНО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</si>
  <si>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</si>
  <si>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</si>
  <si>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</si>
  <si>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</si>
  <si>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</si>
  <si>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</si>
  <si>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</si>
  <si>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</si>
  <si>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</si>
  <si>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</si>
  <si>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</si>
  <si>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</si>
  <si>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</si>
  <si>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</si>
  <si>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</si>
  <si>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</si>
  <si>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</si>
  <si>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</si>
  <si>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</si>
  <si>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</si>
  <si>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</si>
  <si>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</si>
  <si>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</si>
  <si>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</si>
  <si>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</si>
  <si>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</si>
  <si>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</si>
  <si>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</si>
  <si>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</si>
  <si>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</si>
  <si>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</si>
  <si>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</si>
  <si>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</si>
  <si>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</si>
  <si>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</si>
  <si>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</si>
  <si>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</si>
  <si>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</si>
  <si>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</si>
  <si>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</si>
  <si>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</si>
  <si>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</si>
  <si>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</si>
  <si>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</si>
  <si>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</si>
  <si>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</si>
  <si>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</si>
  <si>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</si>
  <si>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</si>
  <si>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</si>
  <si>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</si>
  <si>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</si>
  <si>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</si>
  <si>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</si>
  <si>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</si>
  <si>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</si>
  <si>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УСОШ №1 с гимназическими классами»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</si>
  <si>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</si>
  <si>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</si>
  <si>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</si>
  <si>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</si>
  <si>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</si>
  <si>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</si>
  <si>
    <t>Анализ результатов контрольной работы по географии в 7-х класссах</t>
  </si>
  <si>
    <t>МС(К)ОУ №2</t>
  </si>
  <si>
    <t>МОУ «Гарабская РООШ-д/с»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</si>
</sst>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5" xfId="0" applyBorder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1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1" fontId="2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2" fillId="2" borderId="5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3" fillId="2" borderId="4" xfId="0" applyFont="1" applyFill="1" applyBorder="1" applyAlignment="1">
      <alignment horizontal="left" vertical="center"/>
    </xf>
    <xf numFmtId="41" fontId="3" fillId="0" borderId="0" xfId="0" applyNumberFormat="1" applyFont="1" applyAlignment="1">
      <alignment horizontal="center" vertical="center" wrapText="1"/>
    </xf>
    <xf numFmtId="0" fontId="0" fillId="0" borderId="6" xfId="0" applyBorder="1"/>
    <xf numFmtId="2" fontId="2" fillId="2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7" xfId="0" applyBorder="1"/>
    <xf numFmtId="2" fontId="2" fillId="2" borderId="4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1" fontId="2" fillId="2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1" fontId="2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/>
    <xf numFmtId="0" fontId="2" fillId="2" borderId="3" xfId="0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6" fillId="2" borderId="2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12" fillId="0" borderId="0" xfId="0" applyFont="1"/>
    <xf numFmtId="2" fontId="3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1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2" fillId="2" borderId="1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2" fillId="2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tabSelected="1" topLeftCell="B154" zoomScale="90" zoomScaleNormal="90" workbookViewId="0">
      <selection activeCell="Y157" sqref="Y157"/>
    </sheetView>
  </sheetViews>
  <sheetFormatPr defaultRowHeight="15" x14ac:dyDescent="0.25"/>
  <cols>
    <col min="2" max="2" width="51.28515625" customWidth="1"/>
    <col min="3" max="4" width="9" bestFit="1" customWidth="1"/>
    <col min="5" max="5" width="13.140625" bestFit="1" customWidth="1"/>
    <col min="6" max="6" width="9" bestFit="1" customWidth="1"/>
    <col min="7" max="7" width="13.140625" bestFit="1" customWidth="1"/>
    <col min="8" max="8" width="9" bestFit="1" customWidth="1"/>
    <col min="9" max="9" width="10.7109375" bestFit="1" customWidth="1"/>
    <col min="10" max="13" width="9" bestFit="1" customWidth="1"/>
    <col min="14" max="14" width="12" bestFit="1" customWidth="1"/>
    <col min="15" max="15" width="9" bestFit="1" customWidth="1"/>
    <col min="16" max="16" width="10.140625" customWidth="1"/>
    <col min="17" max="17" width="10.7109375" customWidth="1"/>
  </cols>
  <sheetData>
    <row r="1" spans="1:18" x14ac:dyDescent="0.25">
      <c r="B1" s="79"/>
    </row>
    <row r="2" spans="1:18" ht="15.75" x14ac:dyDescent="0.25">
      <c r="B2" s="99" t="s">
        <v>154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8" ht="15.75" x14ac:dyDescent="0.25">
      <c r="B3" s="100" t="s">
        <v>10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4"/>
      <c r="P3" s="4"/>
      <c r="Q3" s="5"/>
    </row>
    <row r="4" spans="1:18" x14ac:dyDescent="0.25">
      <c r="A4" s="101"/>
      <c r="B4" s="107" t="s">
        <v>13</v>
      </c>
      <c r="C4" s="104" t="s">
        <v>0</v>
      </c>
      <c r="D4" s="106" t="s">
        <v>1</v>
      </c>
      <c r="E4" s="106"/>
      <c r="F4" s="106" t="s">
        <v>2</v>
      </c>
      <c r="G4" s="106"/>
      <c r="H4" s="106"/>
      <c r="I4" s="106"/>
      <c r="J4" s="106"/>
      <c r="K4" s="106"/>
      <c r="L4" s="106"/>
      <c r="M4" s="106"/>
      <c r="N4" s="104" t="s">
        <v>3</v>
      </c>
      <c r="O4" s="104" t="s">
        <v>4</v>
      </c>
      <c r="P4" s="104" t="s">
        <v>5</v>
      </c>
      <c r="Q4" s="105" t="s">
        <v>6</v>
      </c>
    </row>
    <row r="5" spans="1:18" x14ac:dyDescent="0.25">
      <c r="A5" s="102"/>
      <c r="B5" s="107"/>
      <c r="C5" s="104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4"/>
      <c r="O5" s="104"/>
      <c r="P5" s="104"/>
      <c r="Q5" s="105"/>
    </row>
    <row r="6" spans="1:18" ht="15.75" x14ac:dyDescent="0.25">
      <c r="A6" s="102"/>
      <c r="B6" s="107"/>
      <c r="C6" s="104"/>
      <c r="D6" s="106"/>
      <c r="E6" s="106"/>
      <c r="F6" s="106">
        <v>5</v>
      </c>
      <c r="G6" s="106"/>
      <c r="H6" s="106">
        <v>4</v>
      </c>
      <c r="I6" s="106"/>
      <c r="J6" s="106">
        <v>3</v>
      </c>
      <c r="K6" s="106"/>
      <c r="L6" s="106">
        <v>2</v>
      </c>
      <c r="M6" s="106"/>
      <c r="N6" s="104"/>
      <c r="O6" s="104"/>
      <c r="P6" s="104"/>
      <c r="Q6" s="105"/>
    </row>
    <row r="7" spans="1:18" ht="15.75" x14ac:dyDescent="0.25">
      <c r="A7" s="103"/>
      <c r="B7" s="107"/>
      <c r="C7" s="104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104"/>
      <c r="O7" s="104"/>
      <c r="P7" s="104"/>
      <c r="Q7" s="105"/>
    </row>
    <row r="8" spans="1:18" ht="15.75" x14ac:dyDescent="0.25">
      <c r="A8" s="6"/>
      <c r="B8" s="3" t="s">
        <v>11</v>
      </c>
      <c r="C8" s="25"/>
      <c r="D8" s="1"/>
      <c r="E8" s="1"/>
      <c r="F8" s="1"/>
      <c r="G8" s="1"/>
      <c r="H8" s="1"/>
      <c r="I8" s="1"/>
      <c r="J8" s="1"/>
      <c r="K8" s="1"/>
      <c r="L8" s="1"/>
      <c r="M8" s="1"/>
      <c r="N8" s="25"/>
      <c r="O8" s="25"/>
      <c r="P8" s="25"/>
      <c r="Q8" s="26"/>
    </row>
    <row r="9" spans="1:18" ht="15.75" x14ac:dyDescent="0.25">
      <c r="A9" s="6">
        <v>1</v>
      </c>
      <c r="B9" s="19" t="s">
        <v>99</v>
      </c>
      <c r="C9" s="8">
        <v>106</v>
      </c>
      <c r="D9" s="9">
        <v>89</v>
      </c>
      <c r="E9" s="36">
        <f>D9/C9*100</f>
        <v>83.962264150943398</v>
      </c>
      <c r="F9" s="8">
        <v>12</v>
      </c>
      <c r="G9" s="36">
        <f>F9/D9*100</f>
        <v>13.48314606741573</v>
      </c>
      <c r="H9" s="8">
        <v>48</v>
      </c>
      <c r="I9" s="36">
        <f>H9/D9*100</f>
        <v>53.932584269662918</v>
      </c>
      <c r="J9" s="8">
        <v>24</v>
      </c>
      <c r="K9" s="36">
        <f>J9/D9*100</f>
        <v>26.966292134831459</v>
      </c>
      <c r="L9" s="8">
        <v>5</v>
      </c>
      <c r="M9" s="36">
        <f>L9/D9*100</f>
        <v>5.6179775280898872</v>
      </c>
      <c r="N9" s="36">
        <f>(F9+H9+J9)/D9*100</f>
        <v>94.382022471910105</v>
      </c>
      <c r="O9" s="36">
        <f>(F9+H9)/D9*100</f>
        <v>67.415730337078656</v>
      </c>
      <c r="P9" s="2">
        <f>(5*F9+4*H9+3*J9+2*L9)/D9</f>
        <v>3.7528089887640448</v>
      </c>
      <c r="Q9" s="37">
        <f>(F9*100+H9*64+J9*36+L9*16)/D9</f>
        <v>58.606741573033709</v>
      </c>
      <c r="R9">
        <f>F9+H9+J9+L9</f>
        <v>89</v>
      </c>
    </row>
    <row r="10" spans="1:18" ht="15.75" x14ac:dyDescent="0.25">
      <c r="A10" s="6">
        <v>2</v>
      </c>
      <c r="B10" s="19" t="s">
        <v>100</v>
      </c>
      <c r="C10" s="8">
        <v>78</v>
      </c>
      <c r="D10" s="9">
        <v>73</v>
      </c>
      <c r="E10" s="36">
        <f t="shared" ref="E10:E73" si="0">D10/C10*100</f>
        <v>93.589743589743591</v>
      </c>
      <c r="F10" s="8">
        <v>14</v>
      </c>
      <c r="G10" s="36">
        <f t="shared" ref="G10:G73" si="1">F10/D10*100</f>
        <v>19.17808219178082</v>
      </c>
      <c r="H10" s="8">
        <v>34</v>
      </c>
      <c r="I10" s="36">
        <f t="shared" ref="I10:I73" si="2">H10/D10*100</f>
        <v>46.575342465753423</v>
      </c>
      <c r="J10" s="8">
        <v>24</v>
      </c>
      <c r="K10" s="36">
        <f t="shared" ref="K10:K73" si="3">J10/D10*100</f>
        <v>32.87671232876712</v>
      </c>
      <c r="L10" s="8">
        <v>1</v>
      </c>
      <c r="M10" s="36">
        <f t="shared" ref="M10:M73" si="4">L10/D10*100</f>
        <v>1.3698630136986301</v>
      </c>
      <c r="N10" s="36">
        <f t="shared" ref="N10:N73" si="5">(F10+H10+J10)/D10*100</f>
        <v>98.630136986301366</v>
      </c>
      <c r="O10" s="36">
        <f t="shared" ref="O10:O73" si="6">(F10+H10)/D10*100</f>
        <v>65.753424657534239</v>
      </c>
      <c r="P10" s="2">
        <f t="shared" ref="P10:P73" si="7">(5*F10+4*H10+3*J10+2*L10)/D10</f>
        <v>3.8356164383561642</v>
      </c>
      <c r="Q10" s="37">
        <f t="shared" ref="Q10:Q73" si="8">(F10*100+H10*64+J10*36+L10*16)/D10</f>
        <v>61.041095890410958</v>
      </c>
      <c r="R10">
        <f t="shared" ref="R10:R73" si="9">F10+H10+J10+L10</f>
        <v>73</v>
      </c>
    </row>
    <row r="11" spans="1:18" ht="15.75" x14ac:dyDescent="0.25">
      <c r="A11" s="6">
        <v>3</v>
      </c>
      <c r="B11" s="19" t="s">
        <v>101</v>
      </c>
      <c r="C11" s="8">
        <v>86</v>
      </c>
      <c r="D11" s="9">
        <v>79</v>
      </c>
      <c r="E11" s="36">
        <f t="shared" si="0"/>
        <v>91.860465116279073</v>
      </c>
      <c r="F11" s="8">
        <v>17</v>
      </c>
      <c r="G11" s="36">
        <f t="shared" si="1"/>
        <v>21.518987341772153</v>
      </c>
      <c r="H11" s="8">
        <v>24</v>
      </c>
      <c r="I11" s="36">
        <f t="shared" si="2"/>
        <v>30.37974683544304</v>
      </c>
      <c r="J11" s="8">
        <v>36</v>
      </c>
      <c r="K11" s="36">
        <f t="shared" si="3"/>
        <v>45.569620253164558</v>
      </c>
      <c r="L11" s="8">
        <v>2</v>
      </c>
      <c r="M11" s="36">
        <f t="shared" si="4"/>
        <v>2.5316455696202533</v>
      </c>
      <c r="N11" s="36">
        <f t="shared" si="5"/>
        <v>97.468354430379748</v>
      </c>
      <c r="O11" s="36">
        <f t="shared" si="6"/>
        <v>51.898734177215189</v>
      </c>
      <c r="P11" s="2">
        <f t="shared" si="7"/>
        <v>3.7088607594936707</v>
      </c>
      <c r="Q11" s="37">
        <f t="shared" si="8"/>
        <v>57.77215189873418</v>
      </c>
      <c r="R11">
        <f t="shared" si="9"/>
        <v>79</v>
      </c>
    </row>
    <row r="12" spans="1:18" ht="31.5" x14ac:dyDescent="0.25">
      <c r="A12" s="6">
        <v>4</v>
      </c>
      <c r="B12" s="19" t="s">
        <v>102</v>
      </c>
      <c r="C12" s="8">
        <v>123</v>
      </c>
      <c r="D12" s="9">
        <v>109</v>
      </c>
      <c r="E12" s="36">
        <f t="shared" si="0"/>
        <v>88.617886178861795</v>
      </c>
      <c r="F12" s="8">
        <v>88</v>
      </c>
      <c r="G12" s="36">
        <f t="shared" si="1"/>
        <v>80.733944954128447</v>
      </c>
      <c r="H12" s="8">
        <v>19</v>
      </c>
      <c r="I12" s="36">
        <f t="shared" si="2"/>
        <v>17.431192660550458</v>
      </c>
      <c r="J12" s="8">
        <v>2</v>
      </c>
      <c r="K12" s="36">
        <f t="shared" si="3"/>
        <v>1.834862385321101</v>
      </c>
      <c r="L12" s="8">
        <v>0</v>
      </c>
      <c r="M12" s="36">
        <f t="shared" si="4"/>
        <v>0</v>
      </c>
      <c r="N12" s="36">
        <f t="shared" si="5"/>
        <v>100</v>
      </c>
      <c r="O12" s="36">
        <f t="shared" si="6"/>
        <v>98.165137614678898</v>
      </c>
      <c r="P12" s="2">
        <f t="shared" si="7"/>
        <v>4.7889908256880735</v>
      </c>
      <c r="Q12" s="37">
        <f t="shared" si="8"/>
        <v>92.550458715596335</v>
      </c>
      <c r="R12">
        <f t="shared" si="9"/>
        <v>109</v>
      </c>
    </row>
    <row r="13" spans="1:18" ht="15.75" x14ac:dyDescent="0.25">
      <c r="A13" s="6">
        <v>5</v>
      </c>
      <c r="B13" s="19" t="s">
        <v>103</v>
      </c>
      <c r="C13" s="8">
        <v>48</v>
      </c>
      <c r="D13" s="9">
        <v>43</v>
      </c>
      <c r="E13" s="36">
        <f t="shared" si="0"/>
        <v>89.583333333333343</v>
      </c>
      <c r="F13" s="8">
        <v>5</v>
      </c>
      <c r="G13" s="36">
        <f t="shared" si="1"/>
        <v>11.627906976744185</v>
      </c>
      <c r="H13" s="8">
        <v>15</v>
      </c>
      <c r="I13" s="36">
        <f t="shared" si="2"/>
        <v>34.883720930232556</v>
      </c>
      <c r="J13" s="8">
        <v>21</v>
      </c>
      <c r="K13" s="36">
        <f t="shared" si="3"/>
        <v>48.837209302325576</v>
      </c>
      <c r="L13" s="8">
        <v>2</v>
      </c>
      <c r="M13" s="36">
        <f t="shared" si="4"/>
        <v>4.6511627906976747</v>
      </c>
      <c r="N13" s="36">
        <f t="shared" si="5"/>
        <v>95.348837209302332</v>
      </c>
      <c r="O13" s="36">
        <f t="shared" si="6"/>
        <v>46.511627906976742</v>
      </c>
      <c r="P13" s="2">
        <f t="shared" si="7"/>
        <v>3.5348837209302326</v>
      </c>
      <c r="Q13" s="37">
        <f t="shared" si="8"/>
        <v>52.279069767441861</v>
      </c>
      <c r="R13">
        <f t="shared" si="9"/>
        <v>43</v>
      </c>
    </row>
    <row r="14" spans="1:18" ht="15.75" x14ac:dyDescent="0.25">
      <c r="A14" s="6">
        <v>6</v>
      </c>
      <c r="B14" s="19" t="s">
        <v>104</v>
      </c>
      <c r="C14" s="8">
        <v>54</v>
      </c>
      <c r="D14" s="9">
        <v>51</v>
      </c>
      <c r="E14" s="36">
        <f t="shared" si="0"/>
        <v>94.444444444444443</v>
      </c>
      <c r="F14" s="8">
        <v>7</v>
      </c>
      <c r="G14" s="36">
        <f t="shared" si="1"/>
        <v>13.725490196078432</v>
      </c>
      <c r="H14" s="8">
        <v>21</v>
      </c>
      <c r="I14" s="36">
        <f t="shared" si="2"/>
        <v>41.17647058823529</v>
      </c>
      <c r="J14" s="8">
        <v>19</v>
      </c>
      <c r="K14" s="36">
        <f t="shared" si="3"/>
        <v>37.254901960784316</v>
      </c>
      <c r="L14" s="8">
        <v>4</v>
      </c>
      <c r="M14" s="36">
        <f t="shared" si="4"/>
        <v>7.8431372549019605</v>
      </c>
      <c r="N14" s="36">
        <f t="shared" si="5"/>
        <v>92.156862745098039</v>
      </c>
      <c r="O14" s="36">
        <f t="shared" si="6"/>
        <v>54.901960784313729</v>
      </c>
      <c r="P14" s="2">
        <f t="shared" si="7"/>
        <v>3.607843137254902</v>
      </c>
      <c r="Q14" s="37">
        <f t="shared" si="8"/>
        <v>54.745098039215684</v>
      </c>
      <c r="R14">
        <f t="shared" si="9"/>
        <v>51</v>
      </c>
    </row>
    <row r="15" spans="1:18" ht="15.75" x14ac:dyDescent="0.25">
      <c r="A15" s="6">
        <v>7</v>
      </c>
      <c r="B15" s="19" t="s">
        <v>105</v>
      </c>
      <c r="C15" s="8">
        <v>159</v>
      </c>
      <c r="D15" s="9">
        <v>147</v>
      </c>
      <c r="E15" s="36">
        <f t="shared" si="0"/>
        <v>92.452830188679243</v>
      </c>
      <c r="F15" s="8">
        <v>32</v>
      </c>
      <c r="G15" s="36">
        <f t="shared" si="1"/>
        <v>21.768707482993197</v>
      </c>
      <c r="H15" s="8">
        <v>49</v>
      </c>
      <c r="I15" s="36">
        <f t="shared" si="2"/>
        <v>33.333333333333329</v>
      </c>
      <c r="J15" s="8">
        <v>60</v>
      </c>
      <c r="K15" s="36">
        <f t="shared" si="3"/>
        <v>40.816326530612244</v>
      </c>
      <c r="L15" s="8">
        <v>6</v>
      </c>
      <c r="M15" s="36">
        <f t="shared" si="4"/>
        <v>4.0816326530612246</v>
      </c>
      <c r="N15" s="36">
        <f t="shared" si="5"/>
        <v>95.918367346938766</v>
      </c>
      <c r="O15" s="36">
        <f t="shared" si="6"/>
        <v>55.102040816326522</v>
      </c>
      <c r="P15" s="2">
        <f t="shared" si="7"/>
        <v>3.7278911564625852</v>
      </c>
      <c r="Q15" s="37">
        <f t="shared" si="8"/>
        <v>58.448979591836732</v>
      </c>
      <c r="R15">
        <f t="shared" si="9"/>
        <v>147</v>
      </c>
    </row>
    <row r="16" spans="1:18" ht="15.75" x14ac:dyDescent="0.25">
      <c r="A16" s="6">
        <v>8</v>
      </c>
      <c r="B16" s="19" t="s">
        <v>106</v>
      </c>
      <c r="C16" s="8">
        <v>58</v>
      </c>
      <c r="D16" s="9">
        <v>48</v>
      </c>
      <c r="E16" s="36">
        <f t="shared" si="0"/>
        <v>82.758620689655174</v>
      </c>
      <c r="F16" s="8">
        <v>10</v>
      </c>
      <c r="G16" s="36">
        <f t="shared" si="1"/>
        <v>20.833333333333336</v>
      </c>
      <c r="H16" s="8">
        <v>12</v>
      </c>
      <c r="I16" s="36">
        <f t="shared" si="2"/>
        <v>25</v>
      </c>
      <c r="J16" s="8">
        <v>22</v>
      </c>
      <c r="K16" s="36">
        <f t="shared" si="3"/>
        <v>45.833333333333329</v>
      </c>
      <c r="L16" s="8">
        <v>4</v>
      </c>
      <c r="M16" s="36">
        <f t="shared" si="4"/>
        <v>8.3333333333333321</v>
      </c>
      <c r="N16" s="36">
        <f t="shared" si="5"/>
        <v>91.666666666666657</v>
      </c>
      <c r="O16" s="36">
        <f t="shared" si="6"/>
        <v>45.833333333333329</v>
      </c>
      <c r="P16" s="2">
        <f t="shared" si="7"/>
        <v>3.5833333333333335</v>
      </c>
      <c r="Q16" s="37">
        <f t="shared" si="8"/>
        <v>54.666666666666664</v>
      </c>
      <c r="R16">
        <f t="shared" si="9"/>
        <v>48</v>
      </c>
    </row>
    <row r="17" spans="1:18" ht="15.75" x14ac:dyDescent="0.25">
      <c r="A17" s="6">
        <v>9</v>
      </c>
      <c r="B17" s="19" t="s">
        <v>107</v>
      </c>
      <c r="C17" s="8">
        <v>61</v>
      </c>
      <c r="D17" s="9">
        <v>59</v>
      </c>
      <c r="E17" s="36">
        <f t="shared" si="0"/>
        <v>96.721311475409834</v>
      </c>
      <c r="F17" s="8">
        <v>6</v>
      </c>
      <c r="G17" s="36">
        <f t="shared" si="1"/>
        <v>10.16949152542373</v>
      </c>
      <c r="H17" s="8">
        <v>26</v>
      </c>
      <c r="I17" s="36">
        <f t="shared" si="2"/>
        <v>44.067796610169488</v>
      </c>
      <c r="J17" s="8">
        <v>25</v>
      </c>
      <c r="K17" s="36">
        <f t="shared" si="3"/>
        <v>42.372881355932201</v>
      </c>
      <c r="L17" s="8">
        <v>2</v>
      </c>
      <c r="M17" s="36">
        <f t="shared" si="4"/>
        <v>3.3898305084745761</v>
      </c>
      <c r="N17" s="36">
        <f t="shared" si="5"/>
        <v>96.610169491525426</v>
      </c>
      <c r="O17" s="36">
        <f t="shared" si="6"/>
        <v>54.237288135593218</v>
      </c>
      <c r="P17" s="2">
        <f t="shared" si="7"/>
        <v>3.6101694915254239</v>
      </c>
      <c r="Q17" s="37">
        <f t="shared" si="8"/>
        <v>54.16949152542373</v>
      </c>
      <c r="R17">
        <f t="shared" si="9"/>
        <v>59</v>
      </c>
    </row>
    <row r="18" spans="1:18" ht="15.75" x14ac:dyDescent="0.25">
      <c r="A18" s="6">
        <v>10</v>
      </c>
      <c r="B18" s="19" t="s">
        <v>108</v>
      </c>
      <c r="C18" s="8">
        <v>118</v>
      </c>
      <c r="D18" s="9">
        <v>111</v>
      </c>
      <c r="E18" s="36">
        <f t="shared" si="0"/>
        <v>94.067796610169495</v>
      </c>
      <c r="F18" s="8">
        <v>6</v>
      </c>
      <c r="G18" s="36">
        <f t="shared" si="1"/>
        <v>5.4054054054054053</v>
      </c>
      <c r="H18" s="8">
        <v>53</v>
      </c>
      <c r="I18" s="36">
        <f t="shared" si="2"/>
        <v>47.747747747747752</v>
      </c>
      <c r="J18" s="8">
        <v>45</v>
      </c>
      <c r="K18" s="36">
        <f t="shared" si="3"/>
        <v>40.54054054054054</v>
      </c>
      <c r="L18" s="8">
        <v>7</v>
      </c>
      <c r="M18" s="36">
        <f t="shared" si="4"/>
        <v>6.3063063063063058</v>
      </c>
      <c r="N18" s="36">
        <f t="shared" si="5"/>
        <v>93.693693693693689</v>
      </c>
      <c r="O18" s="36">
        <f t="shared" si="6"/>
        <v>53.153153153153156</v>
      </c>
      <c r="P18" s="2">
        <f t="shared" si="7"/>
        <v>3.5225225225225225</v>
      </c>
      <c r="Q18" s="37">
        <f t="shared" si="8"/>
        <v>51.567567567567565</v>
      </c>
      <c r="R18">
        <f t="shared" si="9"/>
        <v>111</v>
      </c>
    </row>
    <row r="19" spans="1:18" ht="15.75" x14ac:dyDescent="0.25">
      <c r="A19" s="6">
        <v>11</v>
      </c>
      <c r="B19" s="19" t="s">
        <v>109</v>
      </c>
      <c r="C19" s="8">
        <v>98</v>
      </c>
      <c r="D19" s="9">
        <v>94</v>
      </c>
      <c r="E19" s="36">
        <f>D19/C19*100</f>
        <v>95.918367346938766</v>
      </c>
      <c r="F19" s="8">
        <v>22</v>
      </c>
      <c r="G19" s="36">
        <f t="shared" si="1"/>
        <v>23.404255319148938</v>
      </c>
      <c r="H19" s="8">
        <v>48</v>
      </c>
      <c r="I19" s="36">
        <f t="shared" si="2"/>
        <v>51.063829787234042</v>
      </c>
      <c r="J19" s="8">
        <v>21</v>
      </c>
      <c r="K19" s="36">
        <f t="shared" si="3"/>
        <v>22.340425531914892</v>
      </c>
      <c r="L19" s="8">
        <v>3</v>
      </c>
      <c r="M19" s="36">
        <f t="shared" si="4"/>
        <v>3.1914893617021276</v>
      </c>
      <c r="N19" s="36">
        <f t="shared" si="5"/>
        <v>96.808510638297875</v>
      </c>
      <c r="O19" s="36">
        <f t="shared" si="6"/>
        <v>74.468085106382972</v>
      </c>
      <c r="P19" s="2">
        <f t="shared" si="7"/>
        <v>3.9468085106382977</v>
      </c>
      <c r="Q19" s="37">
        <f t="shared" si="8"/>
        <v>64.638297872340431</v>
      </c>
      <c r="R19">
        <f t="shared" si="9"/>
        <v>94</v>
      </c>
    </row>
    <row r="20" spans="1:18" ht="15.75" x14ac:dyDescent="0.25">
      <c r="A20" s="6">
        <v>12</v>
      </c>
      <c r="B20" s="19" t="s">
        <v>110</v>
      </c>
      <c r="C20" s="8">
        <v>40</v>
      </c>
      <c r="D20" s="9">
        <v>37</v>
      </c>
      <c r="E20" s="36">
        <f t="shared" si="0"/>
        <v>92.5</v>
      </c>
      <c r="F20" s="8">
        <v>15</v>
      </c>
      <c r="G20" s="36">
        <f t="shared" si="1"/>
        <v>40.54054054054054</v>
      </c>
      <c r="H20" s="8">
        <v>11</v>
      </c>
      <c r="I20" s="36">
        <f t="shared" si="2"/>
        <v>29.72972972972973</v>
      </c>
      <c r="J20" s="8">
        <v>11</v>
      </c>
      <c r="K20" s="36">
        <f t="shared" si="3"/>
        <v>29.72972972972973</v>
      </c>
      <c r="L20" s="8">
        <v>0</v>
      </c>
      <c r="M20" s="36">
        <f t="shared" si="4"/>
        <v>0</v>
      </c>
      <c r="N20" s="36">
        <f t="shared" si="5"/>
        <v>100</v>
      </c>
      <c r="O20" s="36">
        <f t="shared" si="6"/>
        <v>70.270270270270274</v>
      </c>
      <c r="P20" s="2">
        <f t="shared" si="7"/>
        <v>4.1081081081081079</v>
      </c>
      <c r="Q20" s="37">
        <f t="shared" si="8"/>
        <v>70.270270270270274</v>
      </c>
      <c r="R20">
        <f t="shared" si="9"/>
        <v>37</v>
      </c>
    </row>
    <row r="21" spans="1:18" ht="15.75" x14ac:dyDescent="0.25">
      <c r="A21" s="6">
        <v>13</v>
      </c>
      <c r="B21" s="19" t="s">
        <v>111</v>
      </c>
      <c r="C21" s="8">
        <v>90</v>
      </c>
      <c r="D21" s="9">
        <v>81</v>
      </c>
      <c r="E21" s="36">
        <f t="shared" si="0"/>
        <v>90</v>
      </c>
      <c r="F21" s="8">
        <v>13</v>
      </c>
      <c r="G21" s="36">
        <f t="shared" si="1"/>
        <v>16.049382716049383</v>
      </c>
      <c r="H21" s="8">
        <v>33</v>
      </c>
      <c r="I21" s="36">
        <f t="shared" si="2"/>
        <v>40.74074074074074</v>
      </c>
      <c r="J21" s="8">
        <v>32</v>
      </c>
      <c r="K21" s="36">
        <f t="shared" si="3"/>
        <v>39.506172839506171</v>
      </c>
      <c r="L21" s="8">
        <v>3</v>
      </c>
      <c r="M21" s="36">
        <f t="shared" si="4"/>
        <v>3.7037037037037033</v>
      </c>
      <c r="N21" s="36">
        <f t="shared" si="5"/>
        <v>96.296296296296291</v>
      </c>
      <c r="O21" s="36">
        <f t="shared" si="6"/>
        <v>56.79012345679012</v>
      </c>
      <c r="P21" s="2">
        <f t="shared" si="7"/>
        <v>3.691358024691358</v>
      </c>
      <c r="Q21" s="37">
        <f t="shared" si="8"/>
        <v>56.938271604938272</v>
      </c>
      <c r="R21">
        <f t="shared" si="9"/>
        <v>81</v>
      </c>
    </row>
    <row r="22" spans="1:18" ht="15.75" x14ac:dyDescent="0.25">
      <c r="A22" s="6">
        <v>14</v>
      </c>
      <c r="B22" s="19" t="s">
        <v>112</v>
      </c>
      <c r="C22" s="8">
        <v>67</v>
      </c>
      <c r="D22" s="9">
        <v>61</v>
      </c>
      <c r="E22" s="36">
        <f t="shared" si="0"/>
        <v>91.044776119402982</v>
      </c>
      <c r="F22" s="8">
        <v>8</v>
      </c>
      <c r="G22" s="36">
        <f t="shared" si="1"/>
        <v>13.114754098360656</v>
      </c>
      <c r="H22" s="8">
        <v>27</v>
      </c>
      <c r="I22" s="36">
        <f t="shared" si="2"/>
        <v>44.26229508196721</v>
      </c>
      <c r="J22" s="8">
        <v>26</v>
      </c>
      <c r="K22" s="36">
        <f t="shared" si="3"/>
        <v>42.622950819672127</v>
      </c>
      <c r="L22" s="8">
        <v>0</v>
      </c>
      <c r="M22" s="36">
        <f t="shared" si="4"/>
        <v>0</v>
      </c>
      <c r="N22" s="36">
        <f t="shared" si="5"/>
        <v>100</v>
      </c>
      <c r="O22" s="36">
        <f t="shared" si="6"/>
        <v>57.377049180327866</v>
      </c>
      <c r="P22" s="2">
        <f t="shared" si="7"/>
        <v>3.7049180327868854</v>
      </c>
      <c r="Q22" s="37">
        <f t="shared" si="8"/>
        <v>56.786885245901637</v>
      </c>
      <c r="R22">
        <f t="shared" si="9"/>
        <v>61</v>
      </c>
    </row>
    <row r="23" spans="1:18" ht="15.75" x14ac:dyDescent="0.25">
      <c r="A23" s="6">
        <v>15</v>
      </c>
      <c r="B23" s="19" t="s">
        <v>113</v>
      </c>
      <c r="C23" s="8">
        <v>113</v>
      </c>
      <c r="D23" s="9">
        <v>106</v>
      </c>
      <c r="E23" s="36">
        <f t="shared" si="0"/>
        <v>93.805309734513273</v>
      </c>
      <c r="F23" s="8">
        <v>13</v>
      </c>
      <c r="G23" s="36">
        <f t="shared" si="1"/>
        <v>12.264150943396226</v>
      </c>
      <c r="H23" s="8">
        <v>41</v>
      </c>
      <c r="I23" s="36">
        <f t="shared" si="2"/>
        <v>38.679245283018872</v>
      </c>
      <c r="J23" s="8">
        <v>47</v>
      </c>
      <c r="K23" s="36">
        <f t="shared" si="3"/>
        <v>44.339622641509436</v>
      </c>
      <c r="L23" s="8">
        <v>5</v>
      </c>
      <c r="M23" s="36">
        <f t="shared" si="4"/>
        <v>4.716981132075472</v>
      </c>
      <c r="N23" s="36">
        <f t="shared" si="5"/>
        <v>95.283018867924525</v>
      </c>
      <c r="O23" s="36">
        <f t="shared" si="6"/>
        <v>50.943396226415096</v>
      </c>
      <c r="P23" s="2">
        <f t="shared" si="7"/>
        <v>3.5849056603773586</v>
      </c>
      <c r="Q23" s="37">
        <f t="shared" si="8"/>
        <v>53.735849056603776</v>
      </c>
      <c r="R23">
        <f t="shared" si="9"/>
        <v>106</v>
      </c>
    </row>
    <row r="24" spans="1:18" ht="15.75" x14ac:dyDescent="0.25">
      <c r="A24" s="6">
        <v>16</v>
      </c>
      <c r="B24" s="19" t="s">
        <v>155</v>
      </c>
      <c r="C24" s="8">
        <v>10</v>
      </c>
      <c r="D24" s="9">
        <v>8</v>
      </c>
      <c r="E24" s="36">
        <f t="shared" si="0"/>
        <v>80</v>
      </c>
      <c r="F24" s="8">
        <v>0</v>
      </c>
      <c r="G24" s="36">
        <f t="shared" si="1"/>
        <v>0</v>
      </c>
      <c r="H24" s="8">
        <v>2</v>
      </c>
      <c r="I24" s="36">
        <f t="shared" si="2"/>
        <v>25</v>
      </c>
      <c r="J24" s="8">
        <v>6</v>
      </c>
      <c r="K24" s="36">
        <f t="shared" si="3"/>
        <v>75</v>
      </c>
      <c r="L24" s="8">
        <v>0</v>
      </c>
      <c r="M24" s="36">
        <f t="shared" si="4"/>
        <v>0</v>
      </c>
      <c r="N24" s="36">
        <f t="shared" si="5"/>
        <v>100</v>
      </c>
      <c r="O24" s="36">
        <f t="shared" si="6"/>
        <v>25</v>
      </c>
      <c r="P24" s="2">
        <f t="shared" si="7"/>
        <v>3.25</v>
      </c>
      <c r="Q24" s="37">
        <f t="shared" si="8"/>
        <v>43</v>
      </c>
      <c r="R24">
        <f t="shared" si="9"/>
        <v>8</v>
      </c>
    </row>
    <row r="25" spans="1:18" ht="15.75" x14ac:dyDescent="0.25">
      <c r="A25" s="38"/>
      <c r="B25" s="68" t="s">
        <v>9</v>
      </c>
      <c r="C25" s="69">
        <f>SUM(C9:C24)</f>
        <v>1309</v>
      </c>
      <c r="D25" s="70">
        <f>SUM(D9:D24)</f>
        <v>1196</v>
      </c>
      <c r="E25" s="80">
        <f t="shared" si="0"/>
        <v>91.367456073338431</v>
      </c>
      <c r="F25" s="69">
        <f>SUM(F9:F24)</f>
        <v>268</v>
      </c>
      <c r="G25" s="80">
        <f t="shared" si="1"/>
        <v>22.408026755852841</v>
      </c>
      <c r="H25" s="69">
        <f>SUM(H9:H24)</f>
        <v>463</v>
      </c>
      <c r="I25" s="80">
        <f t="shared" si="2"/>
        <v>38.712374581939798</v>
      </c>
      <c r="J25" s="69">
        <f>SUM(J9:J24)</f>
        <v>421</v>
      </c>
      <c r="K25" s="80">
        <f t="shared" si="3"/>
        <v>35.200668896321069</v>
      </c>
      <c r="L25" s="69">
        <f>SUM(L9:L24)</f>
        <v>44</v>
      </c>
      <c r="M25" s="80">
        <f t="shared" si="4"/>
        <v>3.6789297658862878</v>
      </c>
      <c r="N25" s="80">
        <f t="shared" si="5"/>
        <v>96.321070234113719</v>
      </c>
      <c r="O25" s="80">
        <f t="shared" si="6"/>
        <v>61.120401337792643</v>
      </c>
      <c r="P25" s="44">
        <f t="shared" si="7"/>
        <v>3.7984949832775921</v>
      </c>
      <c r="Q25" s="81">
        <f t="shared" si="8"/>
        <v>60.444816053511708</v>
      </c>
      <c r="R25">
        <f t="shared" si="9"/>
        <v>1196</v>
      </c>
    </row>
    <row r="26" spans="1:18" ht="15.75" x14ac:dyDescent="0.25">
      <c r="A26" s="6"/>
      <c r="B26" s="28" t="s">
        <v>14</v>
      </c>
      <c r="C26" s="29"/>
      <c r="D26" s="29"/>
      <c r="E26" s="39"/>
      <c r="F26" s="29"/>
      <c r="G26" s="39"/>
      <c r="H26" s="29"/>
      <c r="I26" s="39"/>
      <c r="J26" s="29"/>
      <c r="K26" s="39"/>
      <c r="L26" s="29"/>
      <c r="M26" s="36"/>
      <c r="N26" s="36"/>
      <c r="O26" s="36"/>
      <c r="P26" s="2"/>
      <c r="Q26" s="37"/>
    </row>
    <row r="27" spans="1:18" ht="31.5" x14ac:dyDescent="0.25">
      <c r="A27" s="6">
        <v>16</v>
      </c>
      <c r="B27" s="19" t="s">
        <v>114</v>
      </c>
      <c r="C27" s="8">
        <v>48</v>
      </c>
      <c r="D27" s="9">
        <v>44</v>
      </c>
      <c r="E27" s="39">
        <f t="shared" si="0"/>
        <v>91.666666666666657</v>
      </c>
      <c r="F27" s="8">
        <v>8</v>
      </c>
      <c r="G27" s="36">
        <f t="shared" si="1"/>
        <v>18.181818181818183</v>
      </c>
      <c r="H27" s="8">
        <v>20</v>
      </c>
      <c r="I27" s="36">
        <f t="shared" si="2"/>
        <v>45.454545454545453</v>
      </c>
      <c r="J27" s="8">
        <v>13</v>
      </c>
      <c r="K27" s="36">
        <f t="shared" si="3"/>
        <v>29.545454545454547</v>
      </c>
      <c r="L27" s="8">
        <v>3</v>
      </c>
      <c r="M27" s="36">
        <f t="shared" si="4"/>
        <v>6.8181818181818175</v>
      </c>
      <c r="N27" s="36">
        <f t="shared" si="5"/>
        <v>93.181818181818173</v>
      </c>
      <c r="O27" s="36">
        <f t="shared" si="6"/>
        <v>63.636363636363633</v>
      </c>
      <c r="P27" s="2">
        <f t="shared" si="7"/>
        <v>3.75</v>
      </c>
      <c r="Q27" s="37">
        <f t="shared" si="8"/>
        <v>59</v>
      </c>
      <c r="R27">
        <f t="shared" si="9"/>
        <v>44</v>
      </c>
    </row>
    <row r="28" spans="1:18" ht="15.75" x14ac:dyDescent="0.25">
      <c r="A28" s="6">
        <v>17</v>
      </c>
      <c r="B28" s="22" t="s">
        <v>115</v>
      </c>
      <c r="C28" s="11">
        <v>66</v>
      </c>
      <c r="D28" s="40">
        <f>F28+H28+J28+L28</f>
        <v>56</v>
      </c>
      <c r="E28" s="65">
        <f t="shared" si="0"/>
        <v>84.848484848484844</v>
      </c>
      <c r="F28" s="11">
        <v>9</v>
      </c>
      <c r="G28" s="41">
        <f t="shared" si="1"/>
        <v>16.071428571428573</v>
      </c>
      <c r="H28" s="11">
        <v>23</v>
      </c>
      <c r="I28" s="41">
        <f t="shared" si="2"/>
        <v>41.071428571428569</v>
      </c>
      <c r="J28" s="11">
        <v>19</v>
      </c>
      <c r="K28" s="41">
        <f t="shared" si="3"/>
        <v>33.928571428571431</v>
      </c>
      <c r="L28" s="11">
        <v>5</v>
      </c>
      <c r="M28" s="36">
        <f t="shared" si="4"/>
        <v>8.9285714285714288</v>
      </c>
      <c r="N28" s="36">
        <f t="shared" si="5"/>
        <v>91.071428571428569</v>
      </c>
      <c r="O28" s="36">
        <f t="shared" si="6"/>
        <v>57.142857142857139</v>
      </c>
      <c r="P28" s="2">
        <f t="shared" si="7"/>
        <v>3.6428571428571428</v>
      </c>
      <c r="Q28" s="37">
        <f t="shared" si="8"/>
        <v>56</v>
      </c>
      <c r="R28">
        <f t="shared" si="9"/>
        <v>56</v>
      </c>
    </row>
    <row r="29" spans="1:18" ht="15.75" x14ac:dyDescent="0.25">
      <c r="A29" s="27"/>
      <c r="B29" s="68" t="s">
        <v>9</v>
      </c>
      <c r="C29" s="69">
        <v>114</v>
      </c>
      <c r="D29" s="70">
        <v>100</v>
      </c>
      <c r="E29" s="80">
        <f t="shared" si="0"/>
        <v>87.719298245614027</v>
      </c>
      <c r="F29" s="80">
        <v>17</v>
      </c>
      <c r="G29" s="80">
        <f t="shared" si="1"/>
        <v>17</v>
      </c>
      <c r="H29" s="80">
        <v>43</v>
      </c>
      <c r="I29" s="80">
        <f t="shared" si="2"/>
        <v>43</v>
      </c>
      <c r="J29" s="70">
        <v>32</v>
      </c>
      <c r="K29" s="80">
        <f t="shared" si="3"/>
        <v>32</v>
      </c>
      <c r="L29" s="80">
        <v>8</v>
      </c>
      <c r="M29" s="80">
        <f t="shared" si="4"/>
        <v>8</v>
      </c>
      <c r="N29" s="80">
        <f t="shared" si="5"/>
        <v>92</v>
      </c>
      <c r="O29" s="80">
        <f t="shared" si="6"/>
        <v>60</v>
      </c>
      <c r="P29" s="44">
        <f t="shared" si="7"/>
        <v>3.69</v>
      </c>
      <c r="Q29" s="81">
        <f t="shared" si="8"/>
        <v>57.32</v>
      </c>
      <c r="R29">
        <f t="shared" si="9"/>
        <v>100</v>
      </c>
    </row>
    <row r="30" spans="1:18" ht="15.75" x14ac:dyDescent="0.25">
      <c r="A30" s="6"/>
      <c r="B30" s="30" t="s">
        <v>12</v>
      </c>
      <c r="C30" s="18"/>
      <c r="D30" s="18"/>
      <c r="E30" s="39"/>
      <c r="F30" s="18"/>
      <c r="G30" s="39"/>
      <c r="H30" s="18"/>
      <c r="I30" s="39"/>
      <c r="J30" s="18"/>
      <c r="K30" s="39"/>
      <c r="L30" s="18"/>
      <c r="M30" s="36"/>
      <c r="N30" s="36"/>
      <c r="O30" s="36"/>
      <c r="P30" s="2"/>
      <c r="Q30" s="37"/>
    </row>
    <row r="31" spans="1:18" ht="15.75" x14ac:dyDescent="0.25">
      <c r="A31" s="6">
        <v>18</v>
      </c>
      <c r="B31" s="13" t="s">
        <v>116</v>
      </c>
      <c r="C31" s="8">
        <v>43</v>
      </c>
      <c r="D31" s="9">
        <v>39</v>
      </c>
      <c r="E31" s="39">
        <f t="shared" si="0"/>
        <v>90.697674418604649</v>
      </c>
      <c r="F31" s="8">
        <v>6</v>
      </c>
      <c r="G31" s="36">
        <f t="shared" si="1"/>
        <v>15.384615384615385</v>
      </c>
      <c r="H31" s="8">
        <v>26</v>
      </c>
      <c r="I31" s="36">
        <f t="shared" si="2"/>
        <v>66.666666666666657</v>
      </c>
      <c r="J31" s="8">
        <v>6</v>
      </c>
      <c r="K31" s="36">
        <f t="shared" si="3"/>
        <v>15.384615384615385</v>
      </c>
      <c r="L31" s="8">
        <v>1</v>
      </c>
      <c r="M31" s="36">
        <f t="shared" si="4"/>
        <v>2.5641025641025639</v>
      </c>
      <c r="N31" s="36">
        <f t="shared" si="5"/>
        <v>97.435897435897431</v>
      </c>
      <c r="O31" s="36">
        <f t="shared" si="6"/>
        <v>82.051282051282044</v>
      </c>
      <c r="P31" s="2">
        <f t="shared" si="7"/>
        <v>3.9487179487179489</v>
      </c>
      <c r="Q31" s="37">
        <f t="shared" si="8"/>
        <v>64</v>
      </c>
      <c r="R31">
        <f t="shared" si="9"/>
        <v>39</v>
      </c>
    </row>
    <row r="32" spans="1:18" ht="15.75" x14ac:dyDescent="0.25">
      <c r="A32" s="6">
        <v>19</v>
      </c>
      <c r="B32" s="13" t="s">
        <v>117</v>
      </c>
      <c r="C32" s="8">
        <v>60</v>
      </c>
      <c r="D32" s="9">
        <v>57</v>
      </c>
      <c r="E32" s="39">
        <f t="shared" si="0"/>
        <v>95</v>
      </c>
      <c r="F32" s="8">
        <v>26</v>
      </c>
      <c r="G32" s="36">
        <f t="shared" si="1"/>
        <v>45.614035087719294</v>
      </c>
      <c r="H32" s="8">
        <v>16</v>
      </c>
      <c r="I32" s="36">
        <f t="shared" si="2"/>
        <v>28.07017543859649</v>
      </c>
      <c r="J32" s="8">
        <v>15</v>
      </c>
      <c r="K32" s="36">
        <f t="shared" si="3"/>
        <v>26.315789473684209</v>
      </c>
      <c r="L32" s="8">
        <v>0</v>
      </c>
      <c r="M32" s="36">
        <f t="shared" si="4"/>
        <v>0</v>
      </c>
      <c r="N32" s="36">
        <f t="shared" si="5"/>
        <v>100</v>
      </c>
      <c r="O32" s="36">
        <f t="shared" si="6"/>
        <v>73.68421052631578</v>
      </c>
      <c r="P32" s="2">
        <f t="shared" si="7"/>
        <v>4.192982456140351</v>
      </c>
      <c r="Q32" s="37">
        <f t="shared" si="8"/>
        <v>73.05263157894737</v>
      </c>
      <c r="R32">
        <f t="shared" si="9"/>
        <v>57</v>
      </c>
    </row>
    <row r="33" spans="1:18" ht="31.5" x14ac:dyDescent="0.25">
      <c r="A33" s="6">
        <v>20</v>
      </c>
      <c r="B33" s="23" t="s">
        <v>118</v>
      </c>
      <c r="C33" s="11">
        <v>28</v>
      </c>
      <c r="D33" s="9">
        <v>27</v>
      </c>
      <c r="E33" s="65">
        <f t="shared" si="0"/>
        <v>96.428571428571431</v>
      </c>
      <c r="F33" s="11">
        <v>10</v>
      </c>
      <c r="G33" s="41">
        <f t="shared" si="1"/>
        <v>37.037037037037038</v>
      </c>
      <c r="H33" s="11">
        <v>9</v>
      </c>
      <c r="I33" s="41">
        <f t="shared" si="2"/>
        <v>33.333333333333329</v>
      </c>
      <c r="J33" s="11">
        <v>8</v>
      </c>
      <c r="K33" s="41">
        <f t="shared" si="3"/>
        <v>29.629629629629626</v>
      </c>
      <c r="L33" s="11">
        <v>0</v>
      </c>
      <c r="M33" s="36">
        <f t="shared" si="4"/>
        <v>0</v>
      </c>
      <c r="N33" s="36">
        <f t="shared" si="5"/>
        <v>100</v>
      </c>
      <c r="O33" s="36">
        <f t="shared" si="6"/>
        <v>70.370370370370367</v>
      </c>
      <c r="P33" s="2">
        <f t="shared" si="7"/>
        <v>4.0740740740740744</v>
      </c>
      <c r="Q33" s="37">
        <f t="shared" si="8"/>
        <v>69.037037037037038</v>
      </c>
      <c r="R33">
        <f t="shared" si="9"/>
        <v>27</v>
      </c>
    </row>
    <row r="34" spans="1:18" ht="15.75" x14ac:dyDescent="0.25">
      <c r="A34" s="6">
        <v>21</v>
      </c>
      <c r="B34" s="13" t="s">
        <v>119</v>
      </c>
      <c r="C34" s="11">
        <v>62</v>
      </c>
      <c r="D34" s="9">
        <v>57</v>
      </c>
      <c r="E34" s="36">
        <f t="shared" si="0"/>
        <v>91.935483870967744</v>
      </c>
      <c r="F34" s="60">
        <v>24</v>
      </c>
      <c r="G34" s="36">
        <f t="shared" si="1"/>
        <v>42.105263157894733</v>
      </c>
      <c r="H34" s="60">
        <v>15</v>
      </c>
      <c r="I34" s="36">
        <f t="shared" si="2"/>
        <v>26.315789473684209</v>
      </c>
      <c r="J34" s="60">
        <v>18</v>
      </c>
      <c r="K34" s="36">
        <f t="shared" si="3"/>
        <v>31.578947368421051</v>
      </c>
      <c r="L34" s="60">
        <v>0</v>
      </c>
      <c r="M34" s="64">
        <f t="shared" si="4"/>
        <v>0</v>
      </c>
      <c r="N34" s="36">
        <f t="shared" si="5"/>
        <v>100</v>
      </c>
      <c r="O34" s="36">
        <f t="shared" si="6"/>
        <v>68.421052631578945</v>
      </c>
      <c r="P34" s="2">
        <f t="shared" si="7"/>
        <v>4.1052631578947372</v>
      </c>
      <c r="Q34" s="37">
        <f t="shared" si="8"/>
        <v>70.315789473684205</v>
      </c>
      <c r="R34">
        <f t="shared" si="9"/>
        <v>57</v>
      </c>
    </row>
    <row r="35" spans="1:18" ht="15.75" x14ac:dyDescent="0.25">
      <c r="A35" s="6">
        <v>22</v>
      </c>
      <c r="B35" s="13" t="s">
        <v>121</v>
      </c>
      <c r="C35" s="11">
        <v>27</v>
      </c>
      <c r="D35" s="9">
        <v>19</v>
      </c>
      <c r="E35" s="39">
        <f t="shared" si="0"/>
        <v>70.370370370370367</v>
      </c>
      <c r="F35" s="66">
        <v>5</v>
      </c>
      <c r="G35" s="39">
        <f t="shared" si="1"/>
        <v>26.315789473684209</v>
      </c>
      <c r="H35" s="66">
        <v>8</v>
      </c>
      <c r="I35" s="39">
        <f t="shared" si="2"/>
        <v>42.105263157894733</v>
      </c>
      <c r="J35" s="66">
        <v>5</v>
      </c>
      <c r="K35" s="39">
        <f t="shared" si="3"/>
        <v>26.315789473684209</v>
      </c>
      <c r="L35" s="66">
        <v>1</v>
      </c>
      <c r="M35" s="36">
        <f t="shared" si="4"/>
        <v>5.2631578947368416</v>
      </c>
      <c r="N35" s="36">
        <f t="shared" si="5"/>
        <v>94.73684210526315</v>
      </c>
      <c r="O35" s="36">
        <f t="shared" si="6"/>
        <v>68.421052631578945</v>
      </c>
      <c r="P35" s="2">
        <f t="shared" si="7"/>
        <v>3.8947368421052633</v>
      </c>
      <c r="Q35" s="37">
        <f t="shared" si="8"/>
        <v>63.578947368421055</v>
      </c>
      <c r="R35">
        <f t="shared" si="9"/>
        <v>19</v>
      </c>
    </row>
    <row r="36" spans="1:18" ht="15.75" x14ac:dyDescent="0.25">
      <c r="A36" s="6">
        <v>23</v>
      </c>
      <c r="B36" s="13" t="s">
        <v>122</v>
      </c>
      <c r="C36" s="11">
        <v>22</v>
      </c>
      <c r="D36" s="9">
        <v>17</v>
      </c>
      <c r="E36" s="39">
        <f t="shared" si="0"/>
        <v>77.272727272727266</v>
      </c>
      <c r="F36" s="8">
        <v>0</v>
      </c>
      <c r="G36" s="36">
        <f t="shared" si="1"/>
        <v>0</v>
      </c>
      <c r="H36" s="8">
        <v>3</v>
      </c>
      <c r="I36" s="36">
        <f t="shared" si="2"/>
        <v>17.647058823529413</v>
      </c>
      <c r="J36" s="8">
        <v>11</v>
      </c>
      <c r="K36" s="36">
        <f t="shared" si="3"/>
        <v>64.705882352941174</v>
      </c>
      <c r="L36" s="8">
        <v>3</v>
      </c>
      <c r="M36" s="36">
        <f t="shared" si="4"/>
        <v>17.647058823529413</v>
      </c>
      <c r="N36" s="36">
        <f t="shared" si="5"/>
        <v>82.35294117647058</v>
      </c>
      <c r="O36" s="36">
        <f t="shared" si="6"/>
        <v>17.647058823529413</v>
      </c>
      <c r="P36" s="2">
        <f t="shared" si="7"/>
        <v>3</v>
      </c>
      <c r="Q36" s="37">
        <f t="shared" si="8"/>
        <v>37.411764705882355</v>
      </c>
      <c r="R36">
        <f t="shared" si="9"/>
        <v>17</v>
      </c>
    </row>
    <row r="37" spans="1:18" ht="15.75" x14ac:dyDescent="0.25">
      <c r="A37" s="6">
        <v>25</v>
      </c>
      <c r="B37" s="13" t="s">
        <v>120</v>
      </c>
      <c r="C37" s="11">
        <v>77</v>
      </c>
      <c r="D37" s="9">
        <v>70</v>
      </c>
      <c r="E37" s="39">
        <f t="shared" si="0"/>
        <v>90.909090909090907</v>
      </c>
      <c r="F37" s="8">
        <v>5</v>
      </c>
      <c r="G37" s="36">
        <f t="shared" si="1"/>
        <v>7.1428571428571423</v>
      </c>
      <c r="H37" s="8">
        <v>27</v>
      </c>
      <c r="I37" s="36">
        <f t="shared" si="2"/>
        <v>38.571428571428577</v>
      </c>
      <c r="J37" s="8">
        <v>37</v>
      </c>
      <c r="K37" s="36">
        <f t="shared" si="3"/>
        <v>52.857142857142861</v>
      </c>
      <c r="L37" s="8">
        <v>1</v>
      </c>
      <c r="M37" s="36">
        <f t="shared" si="4"/>
        <v>1.4285714285714286</v>
      </c>
      <c r="N37" s="36">
        <f t="shared" si="5"/>
        <v>98.571428571428584</v>
      </c>
      <c r="O37" s="36">
        <f t="shared" si="6"/>
        <v>45.714285714285715</v>
      </c>
      <c r="P37" s="2">
        <f t="shared" si="7"/>
        <v>3.5142857142857142</v>
      </c>
      <c r="Q37" s="37">
        <f t="shared" si="8"/>
        <v>51.085714285714289</v>
      </c>
      <c r="R37">
        <f t="shared" si="9"/>
        <v>70</v>
      </c>
    </row>
    <row r="38" spans="1:18" ht="15.75" x14ac:dyDescent="0.25">
      <c r="A38" s="6">
        <v>26</v>
      </c>
      <c r="B38" s="13" t="s">
        <v>123</v>
      </c>
      <c r="C38" s="11">
        <v>69</v>
      </c>
      <c r="D38" s="9">
        <v>60</v>
      </c>
      <c r="E38" s="39">
        <f t="shared" si="0"/>
        <v>86.956521739130437</v>
      </c>
      <c r="F38" s="8">
        <v>11</v>
      </c>
      <c r="G38" s="36">
        <f t="shared" si="1"/>
        <v>18.333333333333332</v>
      </c>
      <c r="H38" s="8">
        <v>16</v>
      </c>
      <c r="I38" s="36">
        <f t="shared" si="2"/>
        <v>26.666666666666668</v>
      </c>
      <c r="J38" s="8">
        <v>31</v>
      </c>
      <c r="K38" s="36">
        <f t="shared" si="3"/>
        <v>51.666666666666671</v>
      </c>
      <c r="L38" s="8">
        <v>2</v>
      </c>
      <c r="M38" s="36">
        <f t="shared" si="4"/>
        <v>3.3333333333333335</v>
      </c>
      <c r="N38" s="36">
        <f t="shared" si="5"/>
        <v>96.666666666666671</v>
      </c>
      <c r="O38" s="36">
        <f t="shared" si="6"/>
        <v>45</v>
      </c>
      <c r="P38" s="2">
        <f t="shared" si="7"/>
        <v>3.6</v>
      </c>
      <c r="Q38" s="37">
        <f t="shared" si="8"/>
        <v>54.533333333333331</v>
      </c>
      <c r="R38">
        <f t="shared" si="9"/>
        <v>60</v>
      </c>
    </row>
    <row r="39" spans="1:18" ht="15.75" x14ac:dyDescent="0.25">
      <c r="A39" s="6">
        <v>27</v>
      </c>
      <c r="B39" s="13" t="s">
        <v>124</v>
      </c>
      <c r="C39" s="11">
        <v>13</v>
      </c>
      <c r="D39" s="9">
        <v>11</v>
      </c>
      <c r="E39" s="39">
        <f t="shared" si="0"/>
        <v>84.615384615384613</v>
      </c>
      <c r="F39" s="8">
        <v>3</v>
      </c>
      <c r="G39" s="36">
        <f t="shared" si="1"/>
        <v>27.27272727272727</v>
      </c>
      <c r="H39" s="8">
        <v>4</v>
      </c>
      <c r="I39" s="36">
        <f t="shared" si="2"/>
        <v>36.363636363636367</v>
      </c>
      <c r="J39" s="8">
        <v>2</v>
      </c>
      <c r="K39" s="36">
        <f t="shared" si="3"/>
        <v>18.181818181818183</v>
      </c>
      <c r="L39" s="8">
        <v>2</v>
      </c>
      <c r="M39" s="36">
        <f t="shared" si="4"/>
        <v>18.181818181818183</v>
      </c>
      <c r="N39" s="36">
        <f t="shared" si="5"/>
        <v>81.818181818181827</v>
      </c>
      <c r="O39" s="36">
        <f t="shared" si="6"/>
        <v>63.636363636363633</v>
      </c>
      <c r="P39" s="2">
        <f t="shared" si="7"/>
        <v>3.7272727272727271</v>
      </c>
      <c r="Q39" s="37">
        <f t="shared" si="8"/>
        <v>60</v>
      </c>
      <c r="R39">
        <f t="shared" si="9"/>
        <v>11</v>
      </c>
    </row>
    <row r="40" spans="1:18" ht="18.75" x14ac:dyDescent="0.25">
      <c r="A40" s="6">
        <v>28</v>
      </c>
      <c r="B40" s="13" t="s">
        <v>125</v>
      </c>
      <c r="C40" s="11">
        <v>51</v>
      </c>
      <c r="D40" s="9">
        <v>51</v>
      </c>
      <c r="E40" s="39">
        <f t="shared" si="0"/>
        <v>100</v>
      </c>
      <c r="F40" s="43">
        <v>4</v>
      </c>
      <c r="G40" s="36">
        <f t="shared" si="1"/>
        <v>7.8431372549019605</v>
      </c>
      <c r="H40" s="43">
        <v>12</v>
      </c>
      <c r="I40" s="36">
        <f t="shared" si="2"/>
        <v>23.52941176470588</v>
      </c>
      <c r="J40" s="43">
        <v>25</v>
      </c>
      <c r="K40" s="36">
        <f t="shared" si="3"/>
        <v>49.019607843137251</v>
      </c>
      <c r="L40" s="43">
        <v>10</v>
      </c>
      <c r="M40" s="36">
        <f t="shared" si="4"/>
        <v>19.607843137254903</v>
      </c>
      <c r="N40" s="36">
        <f t="shared" si="5"/>
        <v>80.392156862745097</v>
      </c>
      <c r="O40" s="36">
        <f t="shared" si="6"/>
        <v>31.372549019607842</v>
      </c>
      <c r="P40" s="2">
        <f t="shared" si="7"/>
        <v>3.1960784313725492</v>
      </c>
      <c r="Q40" s="37">
        <f t="shared" si="8"/>
        <v>43.686274509803923</v>
      </c>
      <c r="R40">
        <f t="shared" si="9"/>
        <v>51</v>
      </c>
    </row>
    <row r="41" spans="1:18" ht="15.75" x14ac:dyDescent="0.25">
      <c r="A41" s="6">
        <v>29</v>
      </c>
      <c r="B41" s="13" t="s">
        <v>126</v>
      </c>
      <c r="C41" s="11">
        <v>86</v>
      </c>
      <c r="D41" s="9">
        <v>72</v>
      </c>
      <c r="E41" s="39">
        <f t="shared" si="0"/>
        <v>83.720930232558146</v>
      </c>
      <c r="F41" s="8">
        <v>24</v>
      </c>
      <c r="G41" s="36">
        <f t="shared" si="1"/>
        <v>33.333333333333329</v>
      </c>
      <c r="H41" s="8">
        <v>31</v>
      </c>
      <c r="I41" s="36">
        <f t="shared" si="2"/>
        <v>43.055555555555557</v>
      </c>
      <c r="J41" s="8">
        <v>10</v>
      </c>
      <c r="K41" s="36">
        <f t="shared" si="3"/>
        <v>13.888888888888889</v>
      </c>
      <c r="L41" s="8">
        <v>7</v>
      </c>
      <c r="M41" s="36">
        <f t="shared" si="4"/>
        <v>9.7222222222222232</v>
      </c>
      <c r="N41" s="36">
        <f t="shared" si="5"/>
        <v>90.277777777777786</v>
      </c>
      <c r="O41" s="36">
        <f t="shared" si="6"/>
        <v>76.388888888888886</v>
      </c>
      <c r="P41" s="2">
        <f t="shared" si="7"/>
        <v>4</v>
      </c>
      <c r="Q41" s="37">
        <f t="shared" si="8"/>
        <v>67.444444444444443</v>
      </c>
      <c r="R41">
        <f t="shared" si="9"/>
        <v>72</v>
      </c>
    </row>
    <row r="42" spans="1:18" ht="15.75" x14ac:dyDescent="0.25">
      <c r="A42" s="6">
        <v>30</v>
      </c>
      <c r="B42" s="13" t="s">
        <v>127</v>
      </c>
      <c r="C42" s="8">
        <v>19</v>
      </c>
      <c r="D42" s="9">
        <v>16</v>
      </c>
      <c r="E42" s="39">
        <f t="shared" si="0"/>
        <v>84.210526315789465</v>
      </c>
      <c r="F42" s="8">
        <v>1</v>
      </c>
      <c r="G42" s="36">
        <f t="shared" si="1"/>
        <v>6.25</v>
      </c>
      <c r="H42" s="8">
        <v>3</v>
      </c>
      <c r="I42" s="36">
        <f t="shared" si="2"/>
        <v>18.75</v>
      </c>
      <c r="J42" s="8">
        <v>11</v>
      </c>
      <c r="K42" s="36">
        <f t="shared" si="3"/>
        <v>68.75</v>
      </c>
      <c r="L42" s="8">
        <v>1</v>
      </c>
      <c r="M42" s="36">
        <f t="shared" si="4"/>
        <v>6.25</v>
      </c>
      <c r="N42" s="36">
        <f t="shared" si="5"/>
        <v>93.75</v>
      </c>
      <c r="O42" s="36">
        <f t="shared" si="6"/>
        <v>25</v>
      </c>
      <c r="P42" s="2">
        <f t="shared" si="7"/>
        <v>3.25</v>
      </c>
      <c r="Q42" s="37">
        <f t="shared" si="8"/>
        <v>44</v>
      </c>
      <c r="R42">
        <f t="shared" si="9"/>
        <v>16</v>
      </c>
    </row>
    <row r="43" spans="1:18" ht="15.75" x14ac:dyDescent="0.25">
      <c r="A43" s="6">
        <v>31</v>
      </c>
      <c r="B43" s="13" t="s">
        <v>128</v>
      </c>
      <c r="C43" s="8">
        <v>62</v>
      </c>
      <c r="D43" s="9">
        <v>62</v>
      </c>
      <c r="E43" s="39">
        <f t="shared" si="0"/>
        <v>100</v>
      </c>
      <c r="F43" s="8">
        <v>13</v>
      </c>
      <c r="G43" s="36">
        <f t="shared" si="1"/>
        <v>20.967741935483872</v>
      </c>
      <c r="H43" s="8">
        <v>25</v>
      </c>
      <c r="I43" s="36">
        <f t="shared" si="2"/>
        <v>40.322580645161288</v>
      </c>
      <c r="J43" s="8">
        <v>22</v>
      </c>
      <c r="K43" s="36">
        <f t="shared" si="3"/>
        <v>35.483870967741936</v>
      </c>
      <c r="L43" s="8">
        <v>2</v>
      </c>
      <c r="M43" s="36">
        <f t="shared" si="4"/>
        <v>3.225806451612903</v>
      </c>
      <c r="N43" s="36">
        <f t="shared" si="5"/>
        <v>96.774193548387103</v>
      </c>
      <c r="O43" s="36">
        <f t="shared" si="6"/>
        <v>61.29032258064516</v>
      </c>
      <c r="P43" s="2">
        <f t="shared" si="7"/>
        <v>3.7903225806451615</v>
      </c>
      <c r="Q43" s="37">
        <f t="shared" si="8"/>
        <v>60.064516129032256</v>
      </c>
      <c r="R43">
        <f t="shared" si="9"/>
        <v>62</v>
      </c>
    </row>
    <row r="44" spans="1:18" ht="15.75" x14ac:dyDescent="0.25">
      <c r="A44" s="6">
        <v>32</v>
      </c>
      <c r="B44" s="13" t="s">
        <v>129</v>
      </c>
      <c r="C44" s="8">
        <v>11</v>
      </c>
      <c r="D44" s="9">
        <v>11</v>
      </c>
      <c r="E44" s="36">
        <f t="shared" si="0"/>
        <v>100</v>
      </c>
      <c r="F44" s="8">
        <v>1</v>
      </c>
      <c r="G44" s="36">
        <f t="shared" si="1"/>
        <v>9.0909090909090917</v>
      </c>
      <c r="H44" s="8">
        <v>4</v>
      </c>
      <c r="I44" s="36">
        <f t="shared" si="2"/>
        <v>36.363636363636367</v>
      </c>
      <c r="J44" s="8">
        <v>5</v>
      </c>
      <c r="K44" s="36">
        <f t="shared" si="3"/>
        <v>45.454545454545453</v>
      </c>
      <c r="L44" s="8">
        <v>1</v>
      </c>
      <c r="M44" s="36">
        <f t="shared" si="4"/>
        <v>9.0909090909090917</v>
      </c>
      <c r="N44" s="36">
        <f t="shared" si="5"/>
        <v>90.909090909090907</v>
      </c>
      <c r="O44" s="36">
        <f t="shared" si="6"/>
        <v>45.454545454545453</v>
      </c>
      <c r="P44" s="2">
        <f t="shared" si="7"/>
        <v>3.4545454545454546</v>
      </c>
      <c r="Q44" s="37">
        <f t="shared" si="8"/>
        <v>50.18181818181818</v>
      </c>
      <c r="R44">
        <f t="shared" si="9"/>
        <v>11</v>
      </c>
    </row>
    <row r="45" spans="1:18" ht="31.5" x14ac:dyDescent="0.25">
      <c r="A45" s="6">
        <v>33</v>
      </c>
      <c r="B45" s="24" t="s">
        <v>130</v>
      </c>
      <c r="C45" s="88">
        <v>99</v>
      </c>
      <c r="D45" s="89">
        <v>94</v>
      </c>
      <c r="E45" s="65">
        <f t="shared" si="0"/>
        <v>94.949494949494948</v>
      </c>
      <c r="F45" s="88">
        <v>29</v>
      </c>
      <c r="G45" s="65">
        <f t="shared" si="1"/>
        <v>30.851063829787233</v>
      </c>
      <c r="H45" s="88">
        <v>34</v>
      </c>
      <c r="I45" s="65">
        <f t="shared" si="2"/>
        <v>36.170212765957451</v>
      </c>
      <c r="J45" s="88">
        <v>23</v>
      </c>
      <c r="K45" s="65">
        <f t="shared" si="3"/>
        <v>24.468085106382979</v>
      </c>
      <c r="L45" s="88">
        <v>8</v>
      </c>
      <c r="M45" s="41">
        <f t="shared" si="4"/>
        <v>8.5106382978723403</v>
      </c>
      <c r="N45" s="41">
        <f t="shared" si="5"/>
        <v>91.489361702127653</v>
      </c>
      <c r="O45" s="41">
        <f t="shared" si="6"/>
        <v>67.021276595744681</v>
      </c>
      <c r="P45" s="2">
        <f t="shared" si="7"/>
        <v>3.8936170212765959</v>
      </c>
      <c r="Q45" s="37">
        <f t="shared" si="8"/>
        <v>64.170212765957444</v>
      </c>
      <c r="R45">
        <f t="shared" si="9"/>
        <v>94</v>
      </c>
    </row>
    <row r="46" spans="1:18" ht="15.75" x14ac:dyDescent="0.25">
      <c r="A46" s="27"/>
      <c r="B46" s="68" t="s">
        <v>9</v>
      </c>
      <c r="C46" s="69">
        <f>SUM(C31:C45)</f>
        <v>729</v>
      </c>
      <c r="D46" s="70">
        <f>SUM(D31:D45)</f>
        <v>663</v>
      </c>
      <c r="E46" s="80">
        <f t="shared" si="0"/>
        <v>90.946502057613159</v>
      </c>
      <c r="F46" s="69">
        <f>SUM(F31:F45)</f>
        <v>162</v>
      </c>
      <c r="G46" s="80">
        <f t="shared" si="1"/>
        <v>24.434389140271492</v>
      </c>
      <c r="H46" s="69">
        <f>SUM(H31:H45)</f>
        <v>233</v>
      </c>
      <c r="I46" s="80">
        <f t="shared" si="2"/>
        <v>35.143288084464551</v>
      </c>
      <c r="J46" s="69">
        <f>SUM(J31:J45)</f>
        <v>229</v>
      </c>
      <c r="K46" s="80">
        <f t="shared" si="3"/>
        <v>34.539969834087479</v>
      </c>
      <c r="L46" s="69">
        <f>SUM(L31:L45)</f>
        <v>39</v>
      </c>
      <c r="M46" s="80">
        <f t="shared" si="4"/>
        <v>5.8823529411764701</v>
      </c>
      <c r="N46" s="80">
        <f t="shared" si="5"/>
        <v>94.117647058823522</v>
      </c>
      <c r="O46" s="80">
        <f t="shared" si="6"/>
        <v>59.57767722473605</v>
      </c>
      <c r="P46" s="44">
        <f t="shared" si="7"/>
        <v>3.7812971342383106</v>
      </c>
      <c r="Q46" s="81">
        <f t="shared" si="8"/>
        <v>60.301659125188536</v>
      </c>
      <c r="R46">
        <f t="shared" si="9"/>
        <v>663</v>
      </c>
    </row>
    <row r="47" spans="1:18" ht="15.75" x14ac:dyDescent="0.25">
      <c r="A47" s="27"/>
      <c r="B47" s="71" t="s">
        <v>41</v>
      </c>
      <c r="C47" s="72"/>
      <c r="D47" s="72"/>
      <c r="E47" s="36"/>
      <c r="F47" s="72"/>
      <c r="G47" s="36"/>
      <c r="H47" s="72"/>
      <c r="I47" s="36"/>
      <c r="J47" s="72"/>
      <c r="K47" s="36"/>
      <c r="L47" s="72"/>
      <c r="M47" s="36"/>
      <c r="N47" s="36"/>
      <c r="O47" s="36"/>
      <c r="P47" s="2"/>
      <c r="Q47" s="37"/>
    </row>
    <row r="48" spans="1:18" ht="15.75" x14ac:dyDescent="0.25">
      <c r="A48" s="27">
        <v>34</v>
      </c>
      <c r="B48" s="7" t="s">
        <v>15</v>
      </c>
      <c r="C48" s="60">
        <v>54</v>
      </c>
      <c r="D48" s="60">
        <v>51</v>
      </c>
      <c r="E48" s="36">
        <f t="shared" si="0"/>
        <v>94.444444444444443</v>
      </c>
      <c r="F48" s="60">
        <v>10</v>
      </c>
      <c r="G48" s="36">
        <f t="shared" si="1"/>
        <v>19.607843137254903</v>
      </c>
      <c r="H48" s="60">
        <v>14</v>
      </c>
      <c r="I48" s="36">
        <f t="shared" si="2"/>
        <v>27.450980392156865</v>
      </c>
      <c r="J48" s="60">
        <v>22</v>
      </c>
      <c r="K48" s="36">
        <f t="shared" si="3"/>
        <v>43.137254901960787</v>
      </c>
      <c r="L48" s="60">
        <v>5</v>
      </c>
      <c r="M48" s="36">
        <f t="shared" si="4"/>
        <v>9.8039215686274517</v>
      </c>
      <c r="N48" s="36">
        <f t="shared" si="5"/>
        <v>90.196078431372555</v>
      </c>
      <c r="O48" s="36">
        <f t="shared" si="6"/>
        <v>47.058823529411761</v>
      </c>
      <c r="P48" s="2">
        <f t="shared" si="7"/>
        <v>3.5686274509803924</v>
      </c>
      <c r="Q48" s="37">
        <f t="shared" si="8"/>
        <v>54.274509803921568</v>
      </c>
      <c r="R48">
        <f t="shared" si="9"/>
        <v>51</v>
      </c>
    </row>
    <row r="49" spans="1:18" ht="15.75" x14ac:dyDescent="0.25">
      <c r="A49" s="27">
        <v>35</v>
      </c>
      <c r="B49" s="7" t="s">
        <v>16</v>
      </c>
      <c r="C49" s="60">
        <v>12</v>
      </c>
      <c r="D49" s="60">
        <v>9</v>
      </c>
      <c r="E49" s="36">
        <f t="shared" si="0"/>
        <v>75</v>
      </c>
      <c r="F49" s="60">
        <v>3</v>
      </c>
      <c r="G49" s="36">
        <f t="shared" si="1"/>
        <v>33.333333333333329</v>
      </c>
      <c r="H49" s="60">
        <v>2</v>
      </c>
      <c r="I49" s="36">
        <f t="shared" si="2"/>
        <v>22.222222222222221</v>
      </c>
      <c r="J49" s="60">
        <v>4</v>
      </c>
      <c r="K49" s="36">
        <f t="shared" si="3"/>
        <v>44.444444444444443</v>
      </c>
      <c r="L49" s="60">
        <v>0</v>
      </c>
      <c r="M49" s="36">
        <f t="shared" si="4"/>
        <v>0</v>
      </c>
      <c r="N49" s="36">
        <f t="shared" si="5"/>
        <v>100</v>
      </c>
      <c r="O49" s="36">
        <f t="shared" si="6"/>
        <v>55.555555555555557</v>
      </c>
      <c r="P49" s="2">
        <f t="shared" si="7"/>
        <v>3.8888888888888888</v>
      </c>
      <c r="Q49" s="37">
        <f t="shared" si="8"/>
        <v>63.555555555555557</v>
      </c>
      <c r="R49">
        <f t="shared" si="9"/>
        <v>9</v>
      </c>
    </row>
    <row r="50" spans="1:18" ht="15.75" x14ac:dyDescent="0.25">
      <c r="A50" s="27">
        <v>36</v>
      </c>
      <c r="B50" s="7" t="s">
        <v>17</v>
      </c>
      <c r="C50" s="60">
        <v>20</v>
      </c>
      <c r="D50" s="60">
        <v>19</v>
      </c>
      <c r="E50" s="36">
        <f t="shared" si="0"/>
        <v>95</v>
      </c>
      <c r="F50" s="60">
        <v>4</v>
      </c>
      <c r="G50" s="36">
        <f t="shared" si="1"/>
        <v>21.052631578947366</v>
      </c>
      <c r="H50" s="60">
        <v>6</v>
      </c>
      <c r="I50" s="36">
        <f t="shared" si="2"/>
        <v>31.578947368421051</v>
      </c>
      <c r="J50" s="60">
        <v>6</v>
      </c>
      <c r="K50" s="36">
        <f t="shared" si="3"/>
        <v>31.578947368421051</v>
      </c>
      <c r="L50" s="60">
        <v>3</v>
      </c>
      <c r="M50" s="36">
        <f t="shared" si="4"/>
        <v>15.789473684210526</v>
      </c>
      <c r="N50" s="36">
        <f t="shared" si="5"/>
        <v>84.210526315789465</v>
      </c>
      <c r="O50" s="36">
        <f t="shared" si="6"/>
        <v>52.631578947368418</v>
      </c>
      <c r="P50" s="2">
        <f t="shared" si="7"/>
        <v>3.5789473684210527</v>
      </c>
      <c r="Q50" s="37">
        <f t="shared" si="8"/>
        <v>55.157894736842103</v>
      </c>
      <c r="R50">
        <f t="shared" si="9"/>
        <v>19</v>
      </c>
    </row>
    <row r="51" spans="1:18" ht="15.75" x14ac:dyDescent="0.25">
      <c r="A51" s="27">
        <v>37</v>
      </c>
      <c r="B51" s="7" t="s">
        <v>18</v>
      </c>
      <c r="C51" s="60">
        <v>37</v>
      </c>
      <c r="D51" s="60">
        <v>33</v>
      </c>
      <c r="E51" s="36">
        <f t="shared" si="0"/>
        <v>89.189189189189193</v>
      </c>
      <c r="F51" s="60">
        <v>3</v>
      </c>
      <c r="G51" s="36">
        <f t="shared" si="1"/>
        <v>9.0909090909090917</v>
      </c>
      <c r="H51" s="60">
        <v>8</v>
      </c>
      <c r="I51" s="36">
        <f t="shared" si="2"/>
        <v>24.242424242424242</v>
      </c>
      <c r="J51" s="60">
        <v>13</v>
      </c>
      <c r="K51" s="36">
        <f t="shared" si="3"/>
        <v>39.393939393939391</v>
      </c>
      <c r="L51" s="60">
        <v>9</v>
      </c>
      <c r="M51" s="36">
        <f t="shared" si="4"/>
        <v>27.27272727272727</v>
      </c>
      <c r="N51" s="36">
        <f t="shared" si="5"/>
        <v>72.727272727272734</v>
      </c>
      <c r="O51" s="36">
        <f t="shared" si="6"/>
        <v>33.333333333333329</v>
      </c>
      <c r="P51" s="2">
        <f t="shared" si="7"/>
        <v>3.1515151515151514</v>
      </c>
      <c r="Q51" s="37">
        <f t="shared" si="8"/>
        <v>43.151515151515149</v>
      </c>
      <c r="R51">
        <f t="shared" si="9"/>
        <v>33</v>
      </c>
    </row>
    <row r="52" spans="1:18" ht="15.75" x14ac:dyDescent="0.25">
      <c r="A52" s="27">
        <v>38</v>
      </c>
      <c r="B52" s="7" t="s">
        <v>19</v>
      </c>
      <c r="C52" s="60">
        <v>33</v>
      </c>
      <c r="D52" s="60">
        <v>32</v>
      </c>
      <c r="E52" s="36">
        <f t="shared" si="0"/>
        <v>96.969696969696969</v>
      </c>
      <c r="F52" s="60">
        <v>7</v>
      </c>
      <c r="G52" s="36">
        <f t="shared" si="1"/>
        <v>21.875</v>
      </c>
      <c r="H52" s="60">
        <v>10</v>
      </c>
      <c r="I52" s="36">
        <f t="shared" si="2"/>
        <v>31.25</v>
      </c>
      <c r="J52" s="60">
        <v>15</v>
      </c>
      <c r="K52" s="36">
        <f t="shared" si="3"/>
        <v>46.875</v>
      </c>
      <c r="L52" s="60">
        <v>0</v>
      </c>
      <c r="M52" s="36">
        <f t="shared" si="4"/>
        <v>0</v>
      </c>
      <c r="N52" s="36">
        <f t="shared" si="5"/>
        <v>100</v>
      </c>
      <c r="O52" s="36">
        <f t="shared" si="6"/>
        <v>53.125</v>
      </c>
      <c r="P52" s="2">
        <f t="shared" si="7"/>
        <v>3.75</v>
      </c>
      <c r="Q52" s="37">
        <f t="shared" si="8"/>
        <v>58.75</v>
      </c>
      <c r="R52">
        <f t="shared" si="9"/>
        <v>32</v>
      </c>
    </row>
    <row r="53" spans="1:18" ht="15.75" x14ac:dyDescent="0.25">
      <c r="A53" s="27">
        <v>39</v>
      </c>
      <c r="B53" s="7" t="s">
        <v>20</v>
      </c>
      <c r="C53" s="60">
        <v>29</v>
      </c>
      <c r="D53" s="60">
        <v>25</v>
      </c>
      <c r="E53" s="36">
        <f t="shared" si="0"/>
        <v>86.206896551724128</v>
      </c>
      <c r="F53" s="60">
        <v>3</v>
      </c>
      <c r="G53" s="36">
        <f t="shared" si="1"/>
        <v>12</v>
      </c>
      <c r="H53" s="60">
        <v>11</v>
      </c>
      <c r="I53" s="36">
        <f t="shared" si="2"/>
        <v>44</v>
      </c>
      <c r="J53" s="60">
        <v>11</v>
      </c>
      <c r="K53" s="36">
        <f t="shared" si="3"/>
        <v>44</v>
      </c>
      <c r="L53" s="60">
        <v>0</v>
      </c>
      <c r="M53" s="36">
        <f t="shared" si="4"/>
        <v>0</v>
      </c>
      <c r="N53" s="36">
        <f t="shared" si="5"/>
        <v>100</v>
      </c>
      <c r="O53" s="36">
        <f t="shared" si="6"/>
        <v>56.000000000000007</v>
      </c>
      <c r="P53" s="2">
        <f t="shared" si="7"/>
        <v>3.68</v>
      </c>
      <c r="Q53" s="37">
        <f t="shared" si="8"/>
        <v>56</v>
      </c>
      <c r="R53">
        <f t="shared" si="9"/>
        <v>25</v>
      </c>
    </row>
    <row r="54" spans="1:18" ht="15.75" x14ac:dyDescent="0.25">
      <c r="A54" s="27">
        <v>40</v>
      </c>
      <c r="B54" s="7" t="s">
        <v>21</v>
      </c>
      <c r="C54" s="60">
        <v>8</v>
      </c>
      <c r="D54" s="60">
        <v>6</v>
      </c>
      <c r="E54" s="36">
        <f t="shared" si="0"/>
        <v>75</v>
      </c>
      <c r="F54" s="60">
        <v>0</v>
      </c>
      <c r="G54" s="36">
        <f t="shared" si="1"/>
        <v>0</v>
      </c>
      <c r="H54" s="60">
        <v>3</v>
      </c>
      <c r="I54" s="36">
        <f t="shared" si="2"/>
        <v>50</v>
      </c>
      <c r="J54" s="60">
        <v>1</v>
      </c>
      <c r="K54" s="36">
        <f t="shared" si="3"/>
        <v>16.666666666666664</v>
      </c>
      <c r="L54" s="60">
        <v>2</v>
      </c>
      <c r="M54" s="36">
        <f t="shared" si="4"/>
        <v>33.333333333333329</v>
      </c>
      <c r="N54" s="36">
        <f t="shared" si="5"/>
        <v>66.666666666666657</v>
      </c>
      <c r="O54" s="36">
        <f t="shared" si="6"/>
        <v>50</v>
      </c>
      <c r="P54" s="2">
        <f t="shared" si="7"/>
        <v>3.1666666666666665</v>
      </c>
      <c r="Q54" s="37">
        <f t="shared" si="8"/>
        <v>43.333333333333336</v>
      </c>
      <c r="R54">
        <f t="shared" si="9"/>
        <v>6</v>
      </c>
    </row>
    <row r="55" spans="1:18" ht="15.75" x14ac:dyDescent="0.25">
      <c r="A55" s="27">
        <v>41</v>
      </c>
      <c r="B55" s="7" t="s">
        <v>22</v>
      </c>
      <c r="C55" s="60">
        <v>48</v>
      </c>
      <c r="D55" s="60">
        <v>40</v>
      </c>
      <c r="E55" s="36">
        <f t="shared" si="0"/>
        <v>83.333333333333343</v>
      </c>
      <c r="F55" s="60">
        <v>8</v>
      </c>
      <c r="G55" s="36">
        <f t="shared" si="1"/>
        <v>20</v>
      </c>
      <c r="H55" s="60">
        <v>16</v>
      </c>
      <c r="I55" s="36">
        <f t="shared" si="2"/>
        <v>40</v>
      </c>
      <c r="J55" s="60">
        <v>11</v>
      </c>
      <c r="K55" s="36">
        <f t="shared" si="3"/>
        <v>27.500000000000004</v>
      </c>
      <c r="L55" s="60">
        <v>5</v>
      </c>
      <c r="M55" s="36">
        <f t="shared" si="4"/>
        <v>12.5</v>
      </c>
      <c r="N55" s="36">
        <f t="shared" si="5"/>
        <v>87.5</v>
      </c>
      <c r="O55" s="36">
        <f t="shared" si="6"/>
        <v>60</v>
      </c>
      <c r="P55" s="2">
        <f t="shared" si="7"/>
        <v>3.6749999999999998</v>
      </c>
      <c r="Q55" s="37">
        <f t="shared" si="8"/>
        <v>57.5</v>
      </c>
      <c r="R55">
        <f t="shared" si="9"/>
        <v>40</v>
      </c>
    </row>
    <row r="56" spans="1:18" ht="15.75" x14ac:dyDescent="0.25">
      <c r="A56" s="27">
        <v>42</v>
      </c>
      <c r="B56" s="7" t="s">
        <v>23</v>
      </c>
      <c r="C56" s="60">
        <v>13</v>
      </c>
      <c r="D56" s="60">
        <v>11</v>
      </c>
      <c r="E56" s="36">
        <f t="shared" si="0"/>
        <v>84.615384615384613</v>
      </c>
      <c r="F56" s="60">
        <v>0</v>
      </c>
      <c r="G56" s="36">
        <f t="shared" si="1"/>
        <v>0</v>
      </c>
      <c r="H56" s="60">
        <v>4</v>
      </c>
      <c r="I56" s="36">
        <f t="shared" si="2"/>
        <v>36.363636363636367</v>
      </c>
      <c r="J56" s="60">
        <v>7</v>
      </c>
      <c r="K56" s="36">
        <f t="shared" si="3"/>
        <v>63.636363636363633</v>
      </c>
      <c r="L56" s="60">
        <v>0</v>
      </c>
      <c r="M56" s="36">
        <f t="shared" si="4"/>
        <v>0</v>
      </c>
      <c r="N56" s="36">
        <f t="shared" si="5"/>
        <v>100</v>
      </c>
      <c r="O56" s="36">
        <f t="shared" si="6"/>
        <v>36.363636363636367</v>
      </c>
      <c r="P56" s="2">
        <f t="shared" si="7"/>
        <v>3.3636363636363638</v>
      </c>
      <c r="Q56" s="37">
        <f t="shared" si="8"/>
        <v>46.18181818181818</v>
      </c>
      <c r="R56">
        <f t="shared" si="9"/>
        <v>11</v>
      </c>
    </row>
    <row r="57" spans="1:18" ht="15.75" x14ac:dyDescent="0.25">
      <c r="A57" s="27">
        <v>43</v>
      </c>
      <c r="B57" s="7" t="s">
        <v>24</v>
      </c>
      <c r="C57" s="60">
        <v>9</v>
      </c>
      <c r="D57" s="60">
        <v>8</v>
      </c>
      <c r="E57" s="36">
        <f t="shared" si="0"/>
        <v>88.888888888888886</v>
      </c>
      <c r="F57" s="60">
        <v>0</v>
      </c>
      <c r="G57" s="36">
        <f t="shared" si="1"/>
        <v>0</v>
      </c>
      <c r="H57" s="60">
        <v>3</v>
      </c>
      <c r="I57" s="36">
        <f t="shared" si="2"/>
        <v>37.5</v>
      </c>
      <c r="J57" s="60">
        <v>5</v>
      </c>
      <c r="K57" s="36">
        <f t="shared" si="3"/>
        <v>62.5</v>
      </c>
      <c r="L57" s="60">
        <v>0</v>
      </c>
      <c r="M57" s="36">
        <f t="shared" si="4"/>
        <v>0</v>
      </c>
      <c r="N57" s="36">
        <f t="shared" si="5"/>
        <v>100</v>
      </c>
      <c r="O57" s="36">
        <f t="shared" si="6"/>
        <v>37.5</v>
      </c>
      <c r="P57" s="2">
        <f t="shared" si="7"/>
        <v>3.375</v>
      </c>
      <c r="Q57" s="37">
        <f t="shared" si="8"/>
        <v>46.5</v>
      </c>
      <c r="R57">
        <f t="shared" si="9"/>
        <v>8</v>
      </c>
    </row>
    <row r="58" spans="1:18" ht="15.75" x14ac:dyDescent="0.25">
      <c r="A58" s="27">
        <v>44</v>
      </c>
      <c r="B58" s="7" t="s">
        <v>25</v>
      </c>
      <c r="C58" s="60">
        <v>4</v>
      </c>
      <c r="D58" s="60">
        <v>4</v>
      </c>
      <c r="E58" s="36">
        <f t="shared" si="0"/>
        <v>100</v>
      </c>
      <c r="F58" s="60">
        <v>2</v>
      </c>
      <c r="G58" s="36">
        <f t="shared" si="1"/>
        <v>50</v>
      </c>
      <c r="H58" s="60">
        <v>0</v>
      </c>
      <c r="I58" s="36">
        <f t="shared" si="2"/>
        <v>0</v>
      </c>
      <c r="J58" s="60">
        <v>1</v>
      </c>
      <c r="K58" s="36">
        <f t="shared" si="3"/>
        <v>25</v>
      </c>
      <c r="L58" s="60">
        <v>1</v>
      </c>
      <c r="M58" s="36">
        <f t="shared" si="4"/>
        <v>25</v>
      </c>
      <c r="N58" s="36">
        <f t="shared" si="5"/>
        <v>75</v>
      </c>
      <c r="O58" s="36">
        <f t="shared" si="6"/>
        <v>50</v>
      </c>
      <c r="P58" s="2">
        <f t="shared" si="7"/>
        <v>3.75</v>
      </c>
      <c r="Q58" s="37">
        <f t="shared" si="8"/>
        <v>63</v>
      </c>
      <c r="R58">
        <f t="shared" si="9"/>
        <v>4</v>
      </c>
    </row>
    <row r="59" spans="1:18" ht="15.75" x14ac:dyDescent="0.25">
      <c r="A59" s="27">
        <v>45</v>
      </c>
      <c r="B59" s="7" t="s">
        <v>26</v>
      </c>
      <c r="C59" s="60">
        <v>6</v>
      </c>
      <c r="D59" s="60">
        <v>6</v>
      </c>
      <c r="E59" s="36">
        <f t="shared" si="0"/>
        <v>100</v>
      </c>
      <c r="F59" s="60">
        <v>0</v>
      </c>
      <c r="G59" s="36">
        <f t="shared" si="1"/>
        <v>0</v>
      </c>
      <c r="H59" s="60">
        <v>2</v>
      </c>
      <c r="I59" s="36">
        <f t="shared" si="2"/>
        <v>33.333333333333329</v>
      </c>
      <c r="J59" s="60">
        <v>4</v>
      </c>
      <c r="K59" s="36">
        <f t="shared" si="3"/>
        <v>66.666666666666657</v>
      </c>
      <c r="L59" s="60">
        <v>0</v>
      </c>
      <c r="M59" s="36">
        <f t="shared" si="4"/>
        <v>0</v>
      </c>
      <c r="N59" s="36">
        <f t="shared" si="5"/>
        <v>100</v>
      </c>
      <c r="O59" s="36">
        <f t="shared" si="6"/>
        <v>33.333333333333329</v>
      </c>
      <c r="P59" s="2">
        <f t="shared" si="7"/>
        <v>3.3333333333333335</v>
      </c>
      <c r="Q59" s="37">
        <f t="shared" si="8"/>
        <v>45.333333333333336</v>
      </c>
      <c r="R59">
        <f t="shared" si="9"/>
        <v>6</v>
      </c>
    </row>
    <row r="60" spans="1:18" ht="15.75" x14ac:dyDescent="0.25">
      <c r="A60" s="27">
        <v>46</v>
      </c>
      <c r="B60" s="7" t="s">
        <v>27</v>
      </c>
      <c r="C60" s="60">
        <v>15</v>
      </c>
      <c r="D60" s="60">
        <v>11</v>
      </c>
      <c r="E60" s="36">
        <f t="shared" si="0"/>
        <v>73.333333333333329</v>
      </c>
      <c r="F60" s="60">
        <v>1</v>
      </c>
      <c r="G60" s="36">
        <f t="shared" si="1"/>
        <v>9.0909090909090917</v>
      </c>
      <c r="H60" s="60">
        <v>6</v>
      </c>
      <c r="I60" s="36">
        <f t="shared" si="2"/>
        <v>54.54545454545454</v>
      </c>
      <c r="J60" s="60">
        <v>4</v>
      </c>
      <c r="K60" s="36">
        <f t="shared" si="3"/>
        <v>36.363636363636367</v>
      </c>
      <c r="L60" s="60">
        <v>0</v>
      </c>
      <c r="M60" s="36">
        <f t="shared" si="4"/>
        <v>0</v>
      </c>
      <c r="N60" s="36">
        <f t="shared" si="5"/>
        <v>100</v>
      </c>
      <c r="O60" s="36">
        <f t="shared" si="6"/>
        <v>63.636363636363633</v>
      </c>
      <c r="P60" s="2">
        <f t="shared" si="7"/>
        <v>3.7272727272727271</v>
      </c>
      <c r="Q60" s="37">
        <f t="shared" si="8"/>
        <v>57.090909090909093</v>
      </c>
      <c r="R60">
        <f t="shared" si="9"/>
        <v>11</v>
      </c>
    </row>
    <row r="61" spans="1:18" ht="15.75" x14ac:dyDescent="0.25">
      <c r="A61" s="27">
        <v>47</v>
      </c>
      <c r="B61" s="7" t="s">
        <v>28</v>
      </c>
      <c r="C61" s="60">
        <v>15</v>
      </c>
      <c r="D61" s="60">
        <v>13</v>
      </c>
      <c r="E61" s="36">
        <f t="shared" si="0"/>
        <v>86.666666666666671</v>
      </c>
      <c r="F61" s="60">
        <v>2</v>
      </c>
      <c r="G61" s="36">
        <f t="shared" si="1"/>
        <v>15.384615384615385</v>
      </c>
      <c r="H61" s="60">
        <v>5</v>
      </c>
      <c r="I61" s="36">
        <f t="shared" si="2"/>
        <v>38.461538461538467</v>
      </c>
      <c r="J61" s="60">
        <v>6</v>
      </c>
      <c r="K61" s="36">
        <f t="shared" si="3"/>
        <v>46.153846153846153</v>
      </c>
      <c r="L61" s="60">
        <v>0</v>
      </c>
      <c r="M61" s="36">
        <f t="shared" si="4"/>
        <v>0</v>
      </c>
      <c r="N61" s="36">
        <f t="shared" si="5"/>
        <v>100</v>
      </c>
      <c r="O61" s="36">
        <f t="shared" si="6"/>
        <v>53.846153846153847</v>
      </c>
      <c r="P61" s="2">
        <f t="shared" si="7"/>
        <v>3.6923076923076925</v>
      </c>
      <c r="Q61" s="37">
        <f t="shared" si="8"/>
        <v>56.615384615384613</v>
      </c>
      <c r="R61">
        <f t="shared" si="9"/>
        <v>13</v>
      </c>
    </row>
    <row r="62" spans="1:18" ht="15.75" x14ac:dyDescent="0.25">
      <c r="A62" s="27">
        <v>48</v>
      </c>
      <c r="B62" s="7" t="s">
        <v>29</v>
      </c>
      <c r="C62" s="60">
        <v>32</v>
      </c>
      <c r="D62" s="60">
        <v>31</v>
      </c>
      <c r="E62" s="36">
        <f t="shared" si="0"/>
        <v>96.875</v>
      </c>
      <c r="F62" s="60">
        <v>6</v>
      </c>
      <c r="G62" s="36">
        <f t="shared" si="1"/>
        <v>19.35483870967742</v>
      </c>
      <c r="H62" s="60">
        <v>9</v>
      </c>
      <c r="I62" s="36">
        <f t="shared" si="2"/>
        <v>29.032258064516132</v>
      </c>
      <c r="J62" s="60">
        <v>11</v>
      </c>
      <c r="K62" s="36">
        <f t="shared" si="3"/>
        <v>35.483870967741936</v>
      </c>
      <c r="L62" s="60">
        <v>5</v>
      </c>
      <c r="M62" s="36">
        <f t="shared" si="4"/>
        <v>16.129032258064516</v>
      </c>
      <c r="N62" s="36">
        <f t="shared" si="5"/>
        <v>83.870967741935488</v>
      </c>
      <c r="O62" s="36">
        <f t="shared" si="6"/>
        <v>48.387096774193552</v>
      </c>
      <c r="P62" s="2">
        <f t="shared" si="7"/>
        <v>3.5161290322580645</v>
      </c>
      <c r="Q62" s="37">
        <f t="shared" si="8"/>
        <v>53.29032258064516</v>
      </c>
      <c r="R62">
        <f t="shared" si="9"/>
        <v>31</v>
      </c>
    </row>
    <row r="63" spans="1:18" ht="15.75" x14ac:dyDescent="0.25">
      <c r="A63" s="27">
        <v>49</v>
      </c>
      <c r="B63" s="7" t="s">
        <v>30</v>
      </c>
      <c r="C63" s="60">
        <v>16</v>
      </c>
      <c r="D63" s="60">
        <v>15</v>
      </c>
      <c r="E63" s="36">
        <f t="shared" si="0"/>
        <v>93.75</v>
      </c>
      <c r="F63" s="60">
        <v>2</v>
      </c>
      <c r="G63" s="36">
        <f t="shared" si="1"/>
        <v>13.333333333333334</v>
      </c>
      <c r="H63" s="60">
        <v>7</v>
      </c>
      <c r="I63" s="36">
        <f t="shared" si="2"/>
        <v>46.666666666666664</v>
      </c>
      <c r="J63" s="60">
        <v>6</v>
      </c>
      <c r="K63" s="36">
        <f t="shared" si="3"/>
        <v>40</v>
      </c>
      <c r="L63" s="60">
        <v>0</v>
      </c>
      <c r="M63" s="36">
        <f t="shared" si="4"/>
        <v>0</v>
      </c>
      <c r="N63" s="36">
        <f t="shared" si="5"/>
        <v>100</v>
      </c>
      <c r="O63" s="36">
        <f t="shared" si="6"/>
        <v>60</v>
      </c>
      <c r="P63" s="2">
        <f t="shared" si="7"/>
        <v>3.7333333333333334</v>
      </c>
      <c r="Q63" s="37">
        <f t="shared" si="8"/>
        <v>57.6</v>
      </c>
      <c r="R63">
        <f t="shared" si="9"/>
        <v>15</v>
      </c>
    </row>
    <row r="64" spans="1:18" ht="15.75" x14ac:dyDescent="0.25">
      <c r="A64" s="27">
        <v>50</v>
      </c>
      <c r="B64" s="7" t="s">
        <v>31</v>
      </c>
      <c r="C64" s="60">
        <v>16</v>
      </c>
      <c r="D64" s="60">
        <v>14</v>
      </c>
      <c r="E64" s="36">
        <f t="shared" si="0"/>
        <v>87.5</v>
      </c>
      <c r="F64" s="60">
        <v>3</v>
      </c>
      <c r="G64" s="36">
        <f t="shared" si="1"/>
        <v>21.428571428571427</v>
      </c>
      <c r="H64" s="60">
        <v>6</v>
      </c>
      <c r="I64" s="36">
        <f t="shared" si="2"/>
        <v>42.857142857142854</v>
      </c>
      <c r="J64" s="60">
        <v>2</v>
      </c>
      <c r="K64" s="36">
        <f t="shared" si="3"/>
        <v>14.285714285714285</v>
      </c>
      <c r="L64" s="60">
        <v>3</v>
      </c>
      <c r="M64" s="36">
        <f t="shared" si="4"/>
        <v>21.428571428571427</v>
      </c>
      <c r="N64" s="36">
        <f t="shared" si="5"/>
        <v>78.571428571428569</v>
      </c>
      <c r="O64" s="36">
        <f t="shared" si="6"/>
        <v>64.285714285714292</v>
      </c>
      <c r="P64" s="2">
        <f t="shared" si="7"/>
        <v>3.6428571428571428</v>
      </c>
      <c r="Q64" s="37">
        <f t="shared" si="8"/>
        <v>57.428571428571431</v>
      </c>
      <c r="R64">
        <f t="shared" si="9"/>
        <v>14</v>
      </c>
    </row>
    <row r="65" spans="1:18" ht="15.75" x14ac:dyDescent="0.25">
      <c r="A65" s="27">
        <v>51</v>
      </c>
      <c r="B65" s="7" t="s">
        <v>32</v>
      </c>
      <c r="C65" s="60">
        <v>48</v>
      </c>
      <c r="D65" s="60">
        <v>46</v>
      </c>
      <c r="E65" s="36">
        <f t="shared" si="0"/>
        <v>95.833333333333343</v>
      </c>
      <c r="F65" s="60">
        <v>3</v>
      </c>
      <c r="G65" s="36">
        <f t="shared" si="1"/>
        <v>6.5217391304347823</v>
      </c>
      <c r="H65" s="60">
        <v>17</v>
      </c>
      <c r="I65" s="36">
        <f t="shared" si="2"/>
        <v>36.95652173913043</v>
      </c>
      <c r="J65" s="60">
        <v>22</v>
      </c>
      <c r="K65" s="36">
        <f t="shared" si="3"/>
        <v>47.826086956521742</v>
      </c>
      <c r="L65" s="60">
        <v>4</v>
      </c>
      <c r="M65" s="36">
        <f t="shared" si="4"/>
        <v>8.695652173913043</v>
      </c>
      <c r="N65" s="36">
        <f t="shared" si="5"/>
        <v>91.304347826086953</v>
      </c>
      <c r="O65" s="36">
        <f t="shared" si="6"/>
        <v>43.478260869565219</v>
      </c>
      <c r="P65" s="2">
        <f t="shared" si="7"/>
        <v>3.4130434782608696</v>
      </c>
      <c r="Q65" s="37">
        <f t="shared" si="8"/>
        <v>48.782608695652172</v>
      </c>
      <c r="R65">
        <f t="shared" si="9"/>
        <v>46</v>
      </c>
    </row>
    <row r="66" spans="1:18" ht="15.75" x14ac:dyDescent="0.25">
      <c r="A66" s="27">
        <v>52</v>
      </c>
      <c r="B66" s="7" t="s">
        <v>33</v>
      </c>
      <c r="C66" s="60">
        <v>43</v>
      </c>
      <c r="D66" s="60">
        <v>36</v>
      </c>
      <c r="E66" s="36">
        <f t="shared" si="0"/>
        <v>83.720930232558146</v>
      </c>
      <c r="F66" s="60">
        <v>2</v>
      </c>
      <c r="G66" s="36">
        <f t="shared" si="1"/>
        <v>5.5555555555555554</v>
      </c>
      <c r="H66" s="60">
        <v>15</v>
      </c>
      <c r="I66" s="36">
        <f t="shared" si="2"/>
        <v>41.666666666666671</v>
      </c>
      <c r="J66" s="60">
        <v>16</v>
      </c>
      <c r="K66" s="36">
        <f t="shared" si="3"/>
        <v>44.444444444444443</v>
      </c>
      <c r="L66" s="60">
        <v>3</v>
      </c>
      <c r="M66" s="36">
        <f t="shared" si="4"/>
        <v>8.3333333333333321</v>
      </c>
      <c r="N66" s="36">
        <f t="shared" si="5"/>
        <v>91.666666666666657</v>
      </c>
      <c r="O66" s="36">
        <f t="shared" si="6"/>
        <v>47.222222222222221</v>
      </c>
      <c r="P66" s="2">
        <f t="shared" si="7"/>
        <v>3.4444444444444446</v>
      </c>
      <c r="Q66" s="37">
        <f t="shared" si="8"/>
        <v>49.555555555555557</v>
      </c>
      <c r="R66">
        <f t="shared" si="9"/>
        <v>36</v>
      </c>
    </row>
    <row r="67" spans="1:18" ht="15.75" x14ac:dyDescent="0.25">
      <c r="A67" s="27">
        <v>53</v>
      </c>
      <c r="B67" s="7" t="s">
        <v>34</v>
      </c>
      <c r="C67" s="60">
        <v>51</v>
      </c>
      <c r="D67" s="60">
        <v>51</v>
      </c>
      <c r="E67" s="36">
        <f t="shared" si="0"/>
        <v>100</v>
      </c>
      <c r="F67" s="60">
        <v>15</v>
      </c>
      <c r="G67" s="36">
        <f t="shared" si="1"/>
        <v>29.411764705882355</v>
      </c>
      <c r="H67" s="60">
        <v>21</v>
      </c>
      <c r="I67" s="36">
        <f t="shared" si="2"/>
        <v>41.17647058823529</v>
      </c>
      <c r="J67" s="60">
        <v>15</v>
      </c>
      <c r="K67" s="36">
        <f t="shared" si="3"/>
        <v>29.411764705882355</v>
      </c>
      <c r="L67" s="60">
        <v>0</v>
      </c>
      <c r="M67" s="36">
        <f t="shared" si="4"/>
        <v>0</v>
      </c>
      <c r="N67" s="36">
        <f t="shared" si="5"/>
        <v>100</v>
      </c>
      <c r="O67" s="36">
        <f t="shared" si="6"/>
        <v>70.588235294117652</v>
      </c>
      <c r="P67" s="2">
        <f t="shared" si="7"/>
        <v>4</v>
      </c>
      <c r="Q67" s="37">
        <f t="shared" si="8"/>
        <v>66.352941176470594</v>
      </c>
      <c r="R67">
        <f t="shared" si="9"/>
        <v>51</v>
      </c>
    </row>
    <row r="68" spans="1:18" ht="15.75" x14ac:dyDescent="0.25">
      <c r="A68" s="27">
        <v>54</v>
      </c>
      <c r="B68" s="7" t="s">
        <v>35</v>
      </c>
      <c r="C68" s="60">
        <v>19</v>
      </c>
      <c r="D68" s="60">
        <v>18</v>
      </c>
      <c r="E68" s="36">
        <f t="shared" si="0"/>
        <v>94.73684210526315</v>
      </c>
      <c r="F68" s="60">
        <v>1</v>
      </c>
      <c r="G68" s="36">
        <f t="shared" si="1"/>
        <v>5.5555555555555554</v>
      </c>
      <c r="H68" s="60">
        <v>9</v>
      </c>
      <c r="I68" s="36">
        <f t="shared" si="2"/>
        <v>50</v>
      </c>
      <c r="J68" s="60">
        <v>8</v>
      </c>
      <c r="K68" s="36">
        <f t="shared" si="3"/>
        <v>44.444444444444443</v>
      </c>
      <c r="L68" s="60">
        <v>0</v>
      </c>
      <c r="M68" s="36">
        <f t="shared" si="4"/>
        <v>0</v>
      </c>
      <c r="N68" s="36">
        <f t="shared" si="5"/>
        <v>100</v>
      </c>
      <c r="O68" s="36">
        <f t="shared" si="6"/>
        <v>55.555555555555557</v>
      </c>
      <c r="P68" s="2">
        <f t="shared" si="7"/>
        <v>3.6111111111111112</v>
      </c>
      <c r="Q68" s="37">
        <f t="shared" si="8"/>
        <v>53.555555555555557</v>
      </c>
      <c r="R68">
        <f t="shared" si="9"/>
        <v>18</v>
      </c>
    </row>
    <row r="69" spans="1:18" ht="15.75" x14ac:dyDescent="0.25">
      <c r="A69" s="27">
        <v>55</v>
      </c>
      <c r="B69" s="7" t="s">
        <v>36</v>
      </c>
      <c r="C69" s="60">
        <v>46</v>
      </c>
      <c r="D69" s="60">
        <v>38</v>
      </c>
      <c r="E69" s="36">
        <f t="shared" si="0"/>
        <v>82.608695652173907</v>
      </c>
      <c r="F69" s="60">
        <v>6</v>
      </c>
      <c r="G69" s="36">
        <f t="shared" si="1"/>
        <v>15.789473684210526</v>
      </c>
      <c r="H69" s="60">
        <v>11</v>
      </c>
      <c r="I69" s="36">
        <f t="shared" si="2"/>
        <v>28.947368421052634</v>
      </c>
      <c r="J69" s="60">
        <v>17</v>
      </c>
      <c r="K69" s="36">
        <f t="shared" si="3"/>
        <v>44.736842105263158</v>
      </c>
      <c r="L69" s="60">
        <v>4</v>
      </c>
      <c r="M69" s="36">
        <f t="shared" si="4"/>
        <v>10.526315789473683</v>
      </c>
      <c r="N69" s="36">
        <f t="shared" si="5"/>
        <v>89.473684210526315</v>
      </c>
      <c r="O69" s="36">
        <f t="shared" si="6"/>
        <v>44.736842105263158</v>
      </c>
      <c r="P69" s="2">
        <f t="shared" si="7"/>
        <v>3.5</v>
      </c>
      <c r="Q69" s="37">
        <f t="shared" si="8"/>
        <v>52.10526315789474</v>
      </c>
      <c r="R69">
        <f t="shared" si="9"/>
        <v>38</v>
      </c>
    </row>
    <row r="70" spans="1:18" ht="15.75" x14ac:dyDescent="0.25">
      <c r="A70" s="27">
        <v>56</v>
      </c>
      <c r="B70" s="7" t="s">
        <v>37</v>
      </c>
      <c r="C70" s="60">
        <v>31</v>
      </c>
      <c r="D70" s="60">
        <v>27</v>
      </c>
      <c r="E70" s="36">
        <f t="shared" si="0"/>
        <v>87.096774193548384</v>
      </c>
      <c r="F70" s="60">
        <v>4</v>
      </c>
      <c r="G70" s="36">
        <f t="shared" si="1"/>
        <v>14.814814814814813</v>
      </c>
      <c r="H70" s="60">
        <v>10</v>
      </c>
      <c r="I70" s="36">
        <f t="shared" si="2"/>
        <v>37.037037037037038</v>
      </c>
      <c r="J70" s="60">
        <v>13</v>
      </c>
      <c r="K70" s="36">
        <f t="shared" si="3"/>
        <v>48.148148148148145</v>
      </c>
      <c r="L70" s="60">
        <v>0</v>
      </c>
      <c r="M70" s="36">
        <f t="shared" si="4"/>
        <v>0</v>
      </c>
      <c r="N70" s="36">
        <f t="shared" si="5"/>
        <v>100</v>
      </c>
      <c r="O70" s="36">
        <f t="shared" si="6"/>
        <v>51.851851851851848</v>
      </c>
      <c r="P70" s="2">
        <f t="shared" si="7"/>
        <v>3.6666666666666665</v>
      </c>
      <c r="Q70" s="37">
        <f t="shared" si="8"/>
        <v>55.851851851851855</v>
      </c>
      <c r="R70">
        <f t="shared" si="9"/>
        <v>27</v>
      </c>
    </row>
    <row r="71" spans="1:18" ht="15.75" x14ac:dyDescent="0.25">
      <c r="A71" s="27">
        <v>57</v>
      </c>
      <c r="B71" s="7" t="s">
        <v>38</v>
      </c>
      <c r="C71" s="60">
        <v>10</v>
      </c>
      <c r="D71" s="60">
        <v>9</v>
      </c>
      <c r="E71" s="36">
        <f t="shared" si="0"/>
        <v>90</v>
      </c>
      <c r="F71" s="60">
        <v>2</v>
      </c>
      <c r="G71" s="36">
        <f t="shared" si="1"/>
        <v>22.222222222222221</v>
      </c>
      <c r="H71" s="60">
        <v>2</v>
      </c>
      <c r="I71" s="36">
        <f t="shared" si="2"/>
        <v>22.222222222222221</v>
      </c>
      <c r="J71" s="60">
        <v>4</v>
      </c>
      <c r="K71" s="36">
        <f t="shared" si="3"/>
        <v>44.444444444444443</v>
      </c>
      <c r="L71" s="60">
        <v>1</v>
      </c>
      <c r="M71" s="36">
        <f t="shared" si="4"/>
        <v>11.111111111111111</v>
      </c>
      <c r="N71" s="36">
        <f t="shared" si="5"/>
        <v>88.888888888888886</v>
      </c>
      <c r="O71" s="36">
        <f t="shared" si="6"/>
        <v>44.444444444444443</v>
      </c>
      <c r="P71" s="2">
        <f t="shared" si="7"/>
        <v>3.5555555555555554</v>
      </c>
      <c r="Q71" s="37">
        <f t="shared" si="8"/>
        <v>54.222222222222221</v>
      </c>
      <c r="R71">
        <f t="shared" si="9"/>
        <v>9</v>
      </c>
    </row>
    <row r="72" spans="1:18" ht="15.75" x14ac:dyDescent="0.25">
      <c r="A72" s="27">
        <v>58</v>
      </c>
      <c r="B72" s="7" t="s">
        <v>39</v>
      </c>
      <c r="C72" s="60">
        <v>10</v>
      </c>
      <c r="D72" s="60">
        <v>10</v>
      </c>
      <c r="E72" s="36">
        <f t="shared" si="0"/>
        <v>100</v>
      </c>
      <c r="F72" s="60">
        <v>2</v>
      </c>
      <c r="G72" s="36">
        <f t="shared" si="1"/>
        <v>20</v>
      </c>
      <c r="H72" s="60">
        <v>4</v>
      </c>
      <c r="I72" s="36">
        <f t="shared" si="2"/>
        <v>40</v>
      </c>
      <c r="J72" s="60">
        <v>3</v>
      </c>
      <c r="K72" s="36">
        <f t="shared" si="3"/>
        <v>30</v>
      </c>
      <c r="L72" s="60">
        <v>1</v>
      </c>
      <c r="M72" s="36">
        <f t="shared" si="4"/>
        <v>10</v>
      </c>
      <c r="N72" s="36">
        <f t="shared" si="5"/>
        <v>90</v>
      </c>
      <c r="O72" s="36">
        <f t="shared" si="6"/>
        <v>60</v>
      </c>
      <c r="P72" s="2">
        <f t="shared" si="7"/>
        <v>3.7</v>
      </c>
      <c r="Q72" s="37">
        <f t="shared" si="8"/>
        <v>58</v>
      </c>
      <c r="R72">
        <f t="shared" si="9"/>
        <v>10</v>
      </c>
    </row>
    <row r="73" spans="1:18" ht="15.75" x14ac:dyDescent="0.25">
      <c r="A73" s="27">
        <v>59</v>
      </c>
      <c r="B73" s="7" t="s">
        <v>40</v>
      </c>
      <c r="C73" s="60">
        <v>20</v>
      </c>
      <c r="D73" s="60">
        <v>20</v>
      </c>
      <c r="E73" s="36">
        <f t="shared" si="0"/>
        <v>100</v>
      </c>
      <c r="F73" s="60">
        <v>2</v>
      </c>
      <c r="G73" s="36">
        <f t="shared" si="1"/>
        <v>10</v>
      </c>
      <c r="H73" s="60">
        <v>10</v>
      </c>
      <c r="I73" s="36">
        <f t="shared" si="2"/>
        <v>50</v>
      </c>
      <c r="J73" s="60">
        <v>8</v>
      </c>
      <c r="K73" s="36">
        <f t="shared" si="3"/>
        <v>40</v>
      </c>
      <c r="L73" s="60">
        <v>0</v>
      </c>
      <c r="M73" s="36">
        <f t="shared" si="4"/>
        <v>0</v>
      </c>
      <c r="N73" s="36">
        <f t="shared" si="5"/>
        <v>100</v>
      </c>
      <c r="O73" s="36">
        <f t="shared" si="6"/>
        <v>60</v>
      </c>
      <c r="P73" s="2">
        <f t="shared" si="7"/>
        <v>3.7</v>
      </c>
      <c r="Q73" s="37">
        <f t="shared" si="8"/>
        <v>56.4</v>
      </c>
      <c r="R73">
        <f t="shared" si="9"/>
        <v>20</v>
      </c>
    </row>
    <row r="74" spans="1:18" ht="15.75" x14ac:dyDescent="0.25">
      <c r="A74" s="27"/>
      <c r="B74" s="68" t="s">
        <v>9</v>
      </c>
      <c r="C74" s="69">
        <v>645</v>
      </c>
      <c r="D74" s="69">
        <v>583</v>
      </c>
      <c r="E74" s="80">
        <f t="shared" ref="E74:E137" si="10">D74/C74*100</f>
        <v>90.387596899224803</v>
      </c>
      <c r="F74" s="69">
        <v>91</v>
      </c>
      <c r="G74" s="80">
        <f t="shared" ref="G74:G137" si="11">F74/D74*100</f>
        <v>15.608919382504288</v>
      </c>
      <c r="H74" s="69">
        <v>211</v>
      </c>
      <c r="I74" s="80">
        <f t="shared" ref="I74:I137" si="12">H74/D74*100</f>
        <v>36.192109777015432</v>
      </c>
      <c r="J74" s="69">
        <v>235</v>
      </c>
      <c r="K74" s="80">
        <f t="shared" ref="K74:K137" si="13">J74/D74*100</f>
        <v>40.308747855917666</v>
      </c>
      <c r="L74" s="69">
        <v>46</v>
      </c>
      <c r="M74" s="80">
        <f t="shared" ref="M74:M137" si="14">L74/D74*100</f>
        <v>7.8902229845626071</v>
      </c>
      <c r="N74" s="80">
        <f t="shared" ref="N74" si="15">(F74+H74+J74)/D74*100</f>
        <v>92.109777015437388</v>
      </c>
      <c r="O74" s="80">
        <f t="shared" ref="O74:O137" si="16">(F74+H74)/D74*100</f>
        <v>51.801029159519729</v>
      </c>
      <c r="P74" s="44">
        <f t="shared" ref="P74:P137" si="17">(5*F74+4*H74+3*J74+2*L74)/D74</f>
        <v>3.5951972555746141</v>
      </c>
      <c r="Q74" s="81">
        <f t="shared" ref="Q74:Q137" si="18">(F74*100+H74*64+J74*36+L74*16)/D74</f>
        <v>54.545454545454547</v>
      </c>
      <c r="R74">
        <f>F74+H74+J74+L74</f>
        <v>583</v>
      </c>
    </row>
    <row r="75" spans="1:18" ht="15.75" x14ac:dyDescent="0.25">
      <c r="A75" s="6"/>
      <c r="B75" s="17" t="s">
        <v>42</v>
      </c>
      <c r="C75" s="18"/>
      <c r="D75" s="18"/>
      <c r="E75" s="39"/>
      <c r="F75" s="18"/>
      <c r="G75" s="39"/>
      <c r="H75" s="18"/>
      <c r="I75" s="39"/>
      <c r="J75" s="18"/>
      <c r="K75" s="39"/>
      <c r="L75" s="18"/>
      <c r="M75" s="39"/>
      <c r="N75" s="39"/>
      <c r="O75" s="39"/>
      <c r="P75" s="2"/>
      <c r="Q75" s="37"/>
    </row>
    <row r="76" spans="1:18" ht="31.5" x14ac:dyDescent="0.25">
      <c r="A76" s="6">
        <v>60</v>
      </c>
      <c r="B76" s="73" t="s">
        <v>131</v>
      </c>
      <c r="C76" s="8">
        <v>14</v>
      </c>
      <c r="D76" s="9">
        <v>13</v>
      </c>
      <c r="E76" s="36">
        <f t="shared" si="10"/>
        <v>92.857142857142861</v>
      </c>
      <c r="F76" s="8">
        <v>3</v>
      </c>
      <c r="G76" s="36">
        <f t="shared" si="11"/>
        <v>23.076923076923077</v>
      </c>
      <c r="H76" s="8">
        <v>4</v>
      </c>
      <c r="I76" s="36">
        <f t="shared" si="12"/>
        <v>30.76923076923077</v>
      </c>
      <c r="J76" s="8">
        <v>4</v>
      </c>
      <c r="K76" s="36">
        <f t="shared" si="13"/>
        <v>30.76923076923077</v>
      </c>
      <c r="L76" s="8">
        <v>2</v>
      </c>
      <c r="M76" s="36">
        <f t="shared" si="14"/>
        <v>15.384615384615385</v>
      </c>
      <c r="N76" s="36">
        <f t="shared" ref="N76:N139" si="19">(F76+H76+J76)/D76*100</f>
        <v>84.615384615384613</v>
      </c>
      <c r="O76" s="36">
        <f t="shared" si="16"/>
        <v>53.846153846153847</v>
      </c>
      <c r="P76" s="2">
        <f t="shared" si="17"/>
        <v>3.6153846153846154</v>
      </c>
      <c r="Q76" s="37">
        <f t="shared" si="18"/>
        <v>56.307692307692307</v>
      </c>
      <c r="R76">
        <f t="shared" ref="R76:R84" si="20">F76+H76+J76+L76</f>
        <v>13</v>
      </c>
    </row>
    <row r="77" spans="1:18" ht="31.5" x14ac:dyDescent="0.25">
      <c r="A77" s="6">
        <v>61</v>
      </c>
      <c r="B77" s="73" t="s">
        <v>132</v>
      </c>
      <c r="C77" s="60">
        <v>102</v>
      </c>
      <c r="D77" s="60">
        <v>95</v>
      </c>
      <c r="E77" s="36">
        <f t="shared" si="10"/>
        <v>93.137254901960787</v>
      </c>
      <c r="F77" s="60">
        <v>5</v>
      </c>
      <c r="G77" s="36">
        <f t="shared" si="11"/>
        <v>5.2631578947368416</v>
      </c>
      <c r="H77" s="60">
        <v>32</v>
      </c>
      <c r="I77" s="36">
        <f t="shared" si="12"/>
        <v>33.684210526315788</v>
      </c>
      <c r="J77" s="60">
        <v>56</v>
      </c>
      <c r="K77" s="36">
        <f t="shared" si="13"/>
        <v>58.947368421052623</v>
      </c>
      <c r="L77" s="60">
        <v>2</v>
      </c>
      <c r="M77" s="36">
        <f t="shared" si="14"/>
        <v>2.1052631578947367</v>
      </c>
      <c r="N77" s="36">
        <f t="shared" si="19"/>
        <v>97.894736842105274</v>
      </c>
      <c r="O77" s="36">
        <f t="shared" si="16"/>
        <v>38.94736842105263</v>
      </c>
      <c r="P77" s="2">
        <f t="shared" si="17"/>
        <v>3.4210526315789473</v>
      </c>
      <c r="Q77" s="37">
        <f t="shared" si="18"/>
        <v>48.378947368421052</v>
      </c>
      <c r="R77">
        <f t="shared" si="20"/>
        <v>95</v>
      </c>
    </row>
    <row r="78" spans="1:18" ht="15.75" x14ac:dyDescent="0.25">
      <c r="A78" s="6">
        <v>62</v>
      </c>
      <c r="B78" s="14" t="s">
        <v>133</v>
      </c>
      <c r="C78" s="66">
        <v>30</v>
      </c>
      <c r="D78" s="67">
        <v>29</v>
      </c>
      <c r="E78" s="39">
        <f t="shared" si="10"/>
        <v>96.666666666666671</v>
      </c>
      <c r="F78" s="66">
        <v>4</v>
      </c>
      <c r="G78" s="39">
        <f t="shared" si="11"/>
        <v>13.793103448275861</v>
      </c>
      <c r="H78" s="66">
        <v>11</v>
      </c>
      <c r="I78" s="39">
        <f t="shared" si="12"/>
        <v>37.931034482758619</v>
      </c>
      <c r="J78" s="66">
        <v>13</v>
      </c>
      <c r="K78" s="39">
        <f t="shared" si="13"/>
        <v>44.827586206896555</v>
      </c>
      <c r="L78" s="66">
        <v>1</v>
      </c>
      <c r="M78" s="39">
        <f t="shared" si="14"/>
        <v>3.4482758620689653</v>
      </c>
      <c r="N78" s="39">
        <f t="shared" si="19"/>
        <v>96.551724137931032</v>
      </c>
      <c r="O78" s="39">
        <f t="shared" si="16"/>
        <v>51.724137931034484</v>
      </c>
      <c r="P78" s="74">
        <f t="shared" si="17"/>
        <v>3.6206896551724137</v>
      </c>
      <c r="Q78" s="75">
        <f t="shared" si="18"/>
        <v>54.758620689655174</v>
      </c>
      <c r="R78">
        <f t="shared" si="20"/>
        <v>29</v>
      </c>
    </row>
    <row r="79" spans="1:18" ht="37.9" customHeight="1" x14ac:dyDescent="0.25">
      <c r="A79" s="6">
        <v>63</v>
      </c>
      <c r="B79" s="14" t="s">
        <v>134</v>
      </c>
      <c r="C79" s="8">
        <v>14</v>
      </c>
      <c r="D79" s="9">
        <v>14</v>
      </c>
      <c r="E79" s="39">
        <f t="shared" si="10"/>
        <v>100</v>
      </c>
      <c r="F79" s="8">
        <v>2</v>
      </c>
      <c r="G79" s="36">
        <f t="shared" si="11"/>
        <v>14.285714285714285</v>
      </c>
      <c r="H79" s="8">
        <v>5</v>
      </c>
      <c r="I79" s="36">
        <f t="shared" si="12"/>
        <v>35.714285714285715</v>
      </c>
      <c r="J79" s="8">
        <v>7</v>
      </c>
      <c r="K79" s="36">
        <f t="shared" si="13"/>
        <v>50</v>
      </c>
      <c r="L79" s="8">
        <v>0</v>
      </c>
      <c r="M79" s="36">
        <f t="shared" si="14"/>
        <v>0</v>
      </c>
      <c r="N79" s="36">
        <f t="shared" si="19"/>
        <v>100</v>
      </c>
      <c r="O79" s="36">
        <f t="shared" si="16"/>
        <v>50</v>
      </c>
      <c r="P79" s="2">
        <f t="shared" si="17"/>
        <v>3.6428571428571428</v>
      </c>
      <c r="Q79" s="37">
        <f t="shared" si="18"/>
        <v>55.142857142857146</v>
      </c>
      <c r="R79">
        <f t="shared" si="20"/>
        <v>14</v>
      </c>
    </row>
    <row r="80" spans="1:18" ht="37.15" customHeight="1" x14ac:dyDescent="0.25">
      <c r="A80" s="6">
        <v>64</v>
      </c>
      <c r="B80" s="14" t="s">
        <v>135</v>
      </c>
      <c r="C80" s="8">
        <v>12</v>
      </c>
      <c r="D80" s="42">
        <v>12</v>
      </c>
      <c r="E80" s="39">
        <f t="shared" si="10"/>
        <v>100</v>
      </c>
      <c r="F80" s="8">
        <v>3</v>
      </c>
      <c r="G80" s="36">
        <f t="shared" si="11"/>
        <v>25</v>
      </c>
      <c r="H80" s="8">
        <v>2</v>
      </c>
      <c r="I80" s="36">
        <f t="shared" si="12"/>
        <v>16.666666666666664</v>
      </c>
      <c r="J80" s="8">
        <v>5</v>
      </c>
      <c r="K80" s="36">
        <f t="shared" si="13"/>
        <v>41.666666666666671</v>
      </c>
      <c r="L80" s="8">
        <v>2</v>
      </c>
      <c r="M80" s="36">
        <f t="shared" si="14"/>
        <v>16.666666666666664</v>
      </c>
      <c r="N80" s="36">
        <f t="shared" si="19"/>
        <v>83.333333333333343</v>
      </c>
      <c r="O80" s="36">
        <f t="shared" si="16"/>
        <v>41.666666666666671</v>
      </c>
      <c r="P80" s="2">
        <f t="shared" si="17"/>
        <v>3.5</v>
      </c>
      <c r="Q80" s="37">
        <f t="shared" si="18"/>
        <v>53.333333333333336</v>
      </c>
      <c r="R80">
        <f t="shared" si="20"/>
        <v>12</v>
      </c>
    </row>
    <row r="81" spans="1:18" ht="31.5" x14ac:dyDescent="0.25">
      <c r="A81" s="6">
        <v>65</v>
      </c>
      <c r="B81" s="14" t="s">
        <v>136</v>
      </c>
      <c r="C81" s="8">
        <v>13</v>
      </c>
      <c r="D81" s="9">
        <v>12</v>
      </c>
      <c r="E81" s="39">
        <f t="shared" si="10"/>
        <v>92.307692307692307</v>
      </c>
      <c r="F81" s="8">
        <v>1</v>
      </c>
      <c r="G81" s="36">
        <f t="shared" si="11"/>
        <v>8.3333333333333321</v>
      </c>
      <c r="H81" s="8">
        <v>5</v>
      </c>
      <c r="I81" s="36">
        <f t="shared" si="12"/>
        <v>41.666666666666671</v>
      </c>
      <c r="J81" s="8">
        <v>6</v>
      </c>
      <c r="K81" s="36">
        <f t="shared" si="13"/>
        <v>50</v>
      </c>
      <c r="L81" s="8"/>
      <c r="M81" s="36">
        <f t="shared" si="14"/>
        <v>0</v>
      </c>
      <c r="N81" s="36">
        <f t="shared" si="19"/>
        <v>100</v>
      </c>
      <c r="O81" s="36">
        <f t="shared" si="16"/>
        <v>50</v>
      </c>
      <c r="P81" s="2">
        <f t="shared" si="17"/>
        <v>3.5833333333333335</v>
      </c>
      <c r="Q81" s="37">
        <f t="shared" si="18"/>
        <v>53</v>
      </c>
      <c r="R81">
        <f t="shared" si="20"/>
        <v>12</v>
      </c>
    </row>
    <row r="82" spans="1:18" ht="31.5" x14ac:dyDescent="0.25">
      <c r="A82" s="6">
        <v>66</v>
      </c>
      <c r="B82" s="14" t="s">
        <v>137</v>
      </c>
      <c r="C82" s="8">
        <v>26</v>
      </c>
      <c r="D82" s="9">
        <v>23</v>
      </c>
      <c r="E82" s="39">
        <f t="shared" si="10"/>
        <v>88.461538461538453</v>
      </c>
      <c r="F82" s="8">
        <v>4</v>
      </c>
      <c r="G82" s="36">
        <f t="shared" si="11"/>
        <v>17.391304347826086</v>
      </c>
      <c r="H82" s="8">
        <v>10</v>
      </c>
      <c r="I82" s="36">
        <f t="shared" si="12"/>
        <v>43.478260869565219</v>
      </c>
      <c r="J82" s="8">
        <v>9</v>
      </c>
      <c r="K82" s="36">
        <f t="shared" si="13"/>
        <v>39.130434782608695</v>
      </c>
      <c r="L82" s="8">
        <v>0</v>
      </c>
      <c r="M82" s="36">
        <f t="shared" si="14"/>
        <v>0</v>
      </c>
      <c r="N82" s="36">
        <f t="shared" si="19"/>
        <v>100</v>
      </c>
      <c r="O82" s="36">
        <f t="shared" si="16"/>
        <v>60.869565217391312</v>
      </c>
      <c r="P82" s="2">
        <f t="shared" si="17"/>
        <v>3.7826086956521738</v>
      </c>
      <c r="Q82" s="37">
        <f t="shared" si="18"/>
        <v>59.304347826086953</v>
      </c>
      <c r="R82">
        <f t="shared" si="20"/>
        <v>23</v>
      </c>
    </row>
    <row r="83" spans="1:18" ht="15.75" x14ac:dyDescent="0.25">
      <c r="A83" s="6">
        <v>67</v>
      </c>
      <c r="B83" s="14" t="s">
        <v>138</v>
      </c>
      <c r="C83" s="8">
        <v>16</v>
      </c>
      <c r="D83" s="9">
        <v>16</v>
      </c>
      <c r="E83" s="39">
        <f t="shared" si="10"/>
        <v>100</v>
      </c>
      <c r="F83" s="8">
        <v>1</v>
      </c>
      <c r="G83" s="36">
        <f t="shared" si="11"/>
        <v>6.25</v>
      </c>
      <c r="H83" s="8">
        <v>8</v>
      </c>
      <c r="I83" s="36">
        <f t="shared" si="12"/>
        <v>50</v>
      </c>
      <c r="J83" s="8">
        <v>7</v>
      </c>
      <c r="K83" s="36">
        <f t="shared" si="13"/>
        <v>43.75</v>
      </c>
      <c r="L83" s="8">
        <v>0</v>
      </c>
      <c r="M83" s="36">
        <f t="shared" si="14"/>
        <v>0</v>
      </c>
      <c r="N83" s="36">
        <f t="shared" si="19"/>
        <v>100</v>
      </c>
      <c r="O83" s="36">
        <f t="shared" si="16"/>
        <v>56.25</v>
      </c>
      <c r="P83" s="2">
        <f t="shared" si="17"/>
        <v>3.625</v>
      </c>
      <c r="Q83" s="37">
        <f t="shared" si="18"/>
        <v>54</v>
      </c>
      <c r="R83">
        <f t="shared" si="20"/>
        <v>16</v>
      </c>
    </row>
    <row r="84" spans="1:18" ht="31.5" x14ac:dyDescent="0.25">
      <c r="A84" s="6">
        <v>68</v>
      </c>
      <c r="B84" s="14" t="s">
        <v>139</v>
      </c>
      <c r="C84" s="8">
        <v>16</v>
      </c>
      <c r="D84" s="9">
        <v>14</v>
      </c>
      <c r="E84" s="39">
        <f t="shared" si="10"/>
        <v>87.5</v>
      </c>
      <c r="F84" s="8">
        <v>1</v>
      </c>
      <c r="G84" s="36">
        <f t="shared" si="11"/>
        <v>7.1428571428571423</v>
      </c>
      <c r="H84" s="8">
        <v>6</v>
      </c>
      <c r="I84" s="36">
        <f t="shared" si="12"/>
        <v>42.857142857142854</v>
      </c>
      <c r="J84" s="8">
        <v>4</v>
      </c>
      <c r="K84" s="36">
        <f t="shared" si="13"/>
        <v>28.571428571428569</v>
      </c>
      <c r="L84" s="8">
        <v>1</v>
      </c>
      <c r="M84" s="36">
        <f t="shared" si="14"/>
        <v>7.1428571428571423</v>
      </c>
      <c r="N84" s="36">
        <f t="shared" si="19"/>
        <v>78.571428571428569</v>
      </c>
      <c r="O84" s="36">
        <f t="shared" si="16"/>
        <v>50</v>
      </c>
      <c r="P84" s="2">
        <f t="shared" si="17"/>
        <v>3.0714285714285716</v>
      </c>
      <c r="Q84" s="37">
        <f t="shared" si="18"/>
        <v>46</v>
      </c>
      <c r="R84">
        <f t="shared" si="20"/>
        <v>12</v>
      </c>
    </row>
    <row r="85" spans="1:18" ht="31.15" customHeight="1" x14ac:dyDescent="0.25">
      <c r="A85" s="6">
        <v>69</v>
      </c>
      <c r="B85" s="14" t="s">
        <v>140</v>
      </c>
      <c r="C85" s="8">
        <v>13</v>
      </c>
      <c r="D85" s="9">
        <v>13</v>
      </c>
      <c r="E85" s="39">
        <f t="shared" si="10"/>
        <v>100</v>
      </c>
      <c r="F85" s="8">
        <v>1</v>
      </c>
      <c r="G85" s="36">
        <f t="shared" si="11"/>
        <v>7.6923076923076925</v>
      </c>
      <c r="H85" s="8">
        <v>5</v>
      </c>
      <c r="I85" s="36">
        <f t="shared" si="12"/>
        <v>38.461538461538467</v>
      </c>
      <c r="J85" s="8">
        <v>5</v>
      </c>
      <c r="K85" s="36">
        <f t="shared" si="13"/>
        <v>38.461538461538467</v>
      </c>
      <c r="L85" s="8">
        <v>2</v>
      </c>
      <c r="M85" s="36">
        <f t="shared" si="14"/>
        <v>15.384615384615385</v>
      </c>
      <c r="N85" s="36">
        <f t="shared" si="19"/>
        <v>84.615384615384613</v>
      </c>
      <c r="O85" s="36">
        <f t="shared" si="16"/>
        <v>46.153846153846153</v>
      </c>
      <c r="P85" s="2">
        <f t="shared" si="17"/>
        <v>3.3846153846153846</v>
      </c>
      <c r="Q85" s="37">
        <f t="shared" si="18"/>
        <v>48.615384615384613</v>
      </c>
      <c r="R85">
        <f t="shared" ref="R85:R122" si="21">F85+H85+J85+L85</f>
        <v>13</v>
      </c>
    </row>
    <row r="86" spans="1:18" ht="31.5" x14ac:dyDescent="0.25">
      <c r="A86" s="6">
        <v>70</v>
      </c>
      <c r="B86" s="14" t="s">
        <v>141</v>
      </c>
      <c r="C86" s="8">
        <v>8</v>
      </c>
      <c r="D86" s="42">
        <v>8</v>
      </c>
      <c r="E86" s="39">
        <f t="shared" si="10"/>
        <v>100</v>
      </c>
      <c r="F86" s="8">
        <v>0</v>
      </c>
      <c r="G86" s="36">
        <f t="shared" si="11"/>
        <v>0</v>
      </c>
      <c r="H86" s="8">
        <v>6</v>
      </c>
      <c r="I86" s="36">
        <f t="shared" si="12"/>
        <v>75</v>
      </c>
      <c r="J86" s="8">
        <v>2</v>
      </c>
      <c r="K86" s="36">
        <f t="shared" si="13"/>
        <v>25</v>
      </c>
      <c r="L86" s="8">
        <v>0</v>
      </c>
      <c r="M86" s="36">
        <f t="shared" si="14"/>
        <v>0</v>
      </c>
      <c r="N86" s="36">
        <f t="shared" si="19"/>
        <v>100</v>
      </c>
      <c r="O86" s="36">
        <f t="shared" si="16"/>
        <v>75</v>
      </c>
      <c r="P86" s="2">
        <f t="shared" si="17"/>
        <v>3.75</v>
      </c>
      <c r="Q86" s="37">
        <f t="shared" si="18"/>
        <v>57</v>
      </c>
      <c r="R86">
        <f t="shared" si="21"/>
        <v>8</v>
      </c>
    </row>
    <row r="87" spans="1:18" ht="31.5" x14ac:dyDescent="0.25">
      <c r="A87" s="6">
        <v>71</v>
      </c>
      <c r="B87" s="14" t="s">
        <v>142</v>
      </c>
      <c r="C87" s="8">
        <v>11</v>
      </c>
      <c r="D87" s="9">
        <v>11</v>
      </c>
      <c r="E87" s="39">
        <f t="shared" si="10"/>
        <v>100</v>
      </c>
      <c r="F87" s="8">
        <v>1</v>
      </c>
      <c r="G87" s="36">
        <f t="shared" si="11"/>
        <v>9.0909090909090917</v>
      </c>
      <c r="H87" s="8">
        <v>2</v>
      </c>
      <c r="I87" s="36">
        <f t="shared" si="12"/>
        <v>18.181818181818183</v>
      </c>
      <c r="J87" s="8">
        <v>8</v>
      </c>
      <c r="K87" s="36">
        <f t="shared" si="13"/>
        <v>72.727272727272734</v>
      </c>
      <c r="L87" s="8">
        <v>0</v>
      </c>
      <c r="M87" s="36">
        <f t="shared" si="14"/>
        <v>0</v>
      </c>
      <c r="N87" s="36">
        <f t="shared" si="19"/>
        <v>100</v>
      </c>
      <c r="O87" s="36">
        <f t="shared" si="16"/>
        <v>27.27272727272727</v>
      </c>
      <c r="P87" s="2">
        <f t="shared" si="17"/>
        <v>3.3636363636363638</v>
      </c>
      <c r="Q87" s="37">
        <f t="shared" si="18"/>
        <v>46.909090909090907</v>
      </c>
      <c r="R87">
        <f t="shared" si="21"/>
        <v>11</v>
      </c>
    </row>
    <row r="88" spans="1:18" ht="31.5" x14ac:dyDescent="0.25">
      <c r="A88" s="6">
        <v>72</v>
      </c>
      <c r="B88" s="20" t="s">
        <v>145</v>
      </c>
      <c r="C88" s="8">
        <v>8</v>
      </c>
      <c r="D88" s="9">
        <v>8</v>
      </c>
      <c r="E88" s="39">
        <f t="shared" si="10"/>
        <v>100</v>
      </c>
      <c r="F88" s="8">
        <v>2</v>
      </c>
      <c r="G88" s="36">
        <f t="shared" si="11"/>
        <v>25</v>
      </c>
      <c r="H88" s="8">
        <v>2</v>
      </c>
      <c r="I88" s="36">
        <f t="shared" si="12"/>
        <v>25</v>
      </c>
      <c r="J88" s="8">
        <v>4</v>
      </c>
      <c r="K88" s="36">
        <f t="shared" si="13"/>
        <v>50</v>
      </c>
      <c r="L88" s="8">
        <v>0</v>
      </c>
      <c r="M88" s="36">
        <f t="shared" si="14"/>
        <v>0</v>
      </c>
      <c r="N88" s="36">
        <f t="shared" si="19"/>
        <v>100</v>
      </c>
      <c r="O88" s="36">
        <f t="shared" si="16"/>
        <v>50</v>
      </c>
      <c r="P88" s="2">
        <f t="shared" si="17"/>
        <v>3.75</v>
      </c>
      <c r="Q88" s="37">
        <f t="shared" si="18"/>
        <v>59</v>
      </c>
      <c r="R88">
        <f t="shared" si="21"/>
        <v>8</v>
      </c>
    </row>
    <row r="89" spans="1:18" ht="31.5" x14ac:dyDescent="0.25">
      <c r="A89" s="6">
        <v>73</v>
      </c>
      <c r="B89" s="14" t="s">
        <v>143</v>
      </c>
      <c r="C89" s="8">
        <v>9</v>
      </c>
      <c r="D89" s="9">
        <v>8</v>
      </c>
      <c r="E89" s="39">
        <f t="shared" si="10"/>
        <v>88.888888888888886</v>
      </c>
      <c r="F89" s="8">
        <v>2</v>
      </c>
      <c r="G89" s="36">
        <f t="shared" si="11"/>
        <v>25</v>
      </c>
      <c r="H89" s="8">
        <v>3</v>
      </c>
      <c r="I89" s="36">
        <f t="shared" si="12"/>
        <v>37.5</v>
      </c>
      <c r="J89" s="8">
        <v>2</v>
      </c>
      <c r="K89" s="36">
        <f t="shared" si="13"/>
        <v>25</v>
      </c>
      <c r="L89" s="8">
        <v>1</v>
      </c>
      <c r="M89" s="36">
        <f t="shared" si="14"/>
        <v>12.5</v>
      </c>
      <c r="N89" s="36">
        <f t="shared" si="19"/>
        <v>87.5</v>
      </c>
      <c r="O89" s="36">
        <f t="shared" si="16"/>
        <v>62.5</v>
      </c>
      <c r="P89" s="2">
        <f t="shared" si="17"/>
        <v>3.75</v>
      </c>
      <c r="Q89" s="37">
        <f t="shared" si="18"/>
        <v>60</v>
      </c>
      <c r="R89">
        <f t="shared" si="21"/>
        <v>8</v>
      </c>
    </row>
    <row r="90" spans="1:18" ht="31.5" x14ac:dyDescent="0.25">
      <c r="A90" s="6">
        <v>74</v>
      </c>
      <c r="B90" s="16" t="s">
        <v>144</v>
      </c>
      <c r="C90" s="11">
        <v>9</v>
      </c>
      <c r="D90" s="12">
        <v>9</v>
      </c>
      <c r="E90" s="65">
        <f t="shared" si="10"/>
        <v>100</v>
      </c>
      <c r="F90" s="11">
        <v>2</v>
      </c>
      <c r="G90" s="41">
        <f t="shared" si="11"/>
        <v>22.222222222222221</v>
      </c>
      <c r="H90" s="11">
        <v>2</v>
      </c>
      <c r="I90" s="41">
        <f t="shared" si="12"/>
        <v>22.222222222222221</v>
      </c>
      <c r="J90" s="11">
        <v>3</v>
      </c>
      <c r="K90" s="41">
        <f t="shared" si="13"/>
        <v>33.333333333333329</v>
      </c>
      <c r="L90" s="11">
        <v>2</v>
      </c>
      <c r="M90" s="41">
        <f t="shared" si="14"/>
        <v>22.222222222222221</v>
      </c>
      <c r="N90" s="41">
        <f t="shared" si="19"/>
        <v>77.777777777777786</v>
      </c>
      <c r="O90" s="41">
        <f t="shared" si="16"/>
        <v>44.444444444444443</v>
      </c>
      <c r="P90" s="2">
        <f t="shared" si="17"/>
        <v>3.4444444444444446</v>
      </c>
      <c r="Q90" s="37">
        <f t="shared" si="18"/>
        <v>52</v>
      </c>
      <c r="R90">
        <f t="shared" si="21"/>
        <v>9</v>
      </c>
    </row>
    <row r="91" spans="1:18" ht="15.75" x14ac:dyDescent="0.25">
      <c r="A91" s="27"/>
      <c r="B91" s="68" t="s">
        <v>9</v>
      </c>
      <c r="C91" s="69">
        <v>301</v>
      </c>
      <c r="D91" s="69">
        <v>285</v>
      </c>
      <c r="E91" s="80">
        <f t="shared" si="10"/>
        <v>94.684385382059801</v>
      </c>
      <c r="F91" s="69">
        <v>32</v>
      </c>
      <c r="G91" s="80">
        <f t="shared" si="11"/>
        <v>11.228070175438596</v>
      </c>
      <c r="H91" s="69">
        <v>103</v>
      </c>
      <c r="I91" s="80">
        <f t="shared" si="12"/>
        <v>36.140350877192986</v>
      </c>
      <c r="J91" s="69">
        <v>137</v>
      </c>
      <c r="K91" s="80">
        <f t="shared" si="13"/>
        <v>48.070175438596493</v>
      </c>
      <c r="L91" s="69">
        <v>13</v>
      </c>
      <c r="M91" s="80">
        <f t="shared" si="14"/>
        <v>4.5614035087719298</v>
      </c>
      <c r="N91" s="80">
        <f t="shared" si="19"/>
        <v>95.438596491228068</v>
      </c>
      <c r="O91" s="80">
        <f t="shared" si="16"/>
        <v>47.368421052631575</v>
      </c>
      <c r="P91" s="44">
        <f t="shared" si="17"/>
        <v>3.5403508771929824</v>
      </c>
      <c r="Q91" s="81">
        <f t="shared" si="18"/>
        <v>52.392982456140352</v>
      </c>
      <c r="R91">
        <f t="shared" si="21"/>
        <v>285</v>
      </c>
    </row>
    <row r="92" spans="1:18" ht="15.75" x14ac:dyDescent="0.25">
      <c r="A92" s="6"/>
      <c r="B92" s="33" t="s">
        <v>56</v>
      </c>
      <c r="C92" s="29"/>
      <c r="D92" s="29"/>
      <c r="E92" s="39"/>
      <c r="F92" s="29"/>
      <c r="G92" s="39"/>
      <c r="H92" s="29"/>
      <c r="I92" s="39"/>
      <c r="J92" s="29"/>
      <c r="K92" s="39"/>
      <c r="L92" s="29"/>
      <c r="M92" s="39"/>
      <c r="N92" s="39"/>
      <c r="O92" s="39"/>
      <c r="P92" s="2"/>
      <c r="Q92" s="37"/>
    </row>
    <row r="93" spans="1:18" ht="16.5" thickBot="1" x14ac:dyDescent="0.3">
      <c r="A93" s="6">
        <v>75</v>
      </c>
      <c r="B93" s="7" t="s">
        <v>43</v>
      </c>
      <c r="C93" s="45">
        <v>50</v>
      </c>
      <c r="D93" s="46">
        <v>42</v>
      </c>
      <c r="E93" s="39">
        <f t="shared" si="10"/>
        <v>84</v>
      </c>
      <c r="F93" s="46">
        <v>5</v>
      </c>
      <c r="G93" s="36">
        <f t="shared" si="11"/>
        <v>11.904761904761903</v>
      </c>
      <c r="H93" s="46">
        <v>22</v>
      </c>
      <c r="I93" s="36">
        <f t="shared" si="12"/>
        <v>52.380952380952387</v>
      </c>
      <c r="J93" s="46">
        <v>7</v>
      </c>
      <c r="K93" s="36">
        <f t="shared" si="13"/>
        <v>16.666666666666664</v>
      </c>
      <c r="L93" s="46">
        <v>8</v>
      </c>
      <c r="M93" s="36">
        <f t="shared" si="14"/>
        <v>19.047619047619047</v>
      </c>
      <c r="N93" s="36">
        <f t="shared" si="19"/>
        <v>80.952380952380949</v>
      </c>
      <c r="O93" s="36">
        <f t="shared" si="16"/>
        <v>64.285714285714292</v>
      </c>
      <c r="P93" s="2">
        <f t="shared" si="17"/>
        <v>3.5714285714285716</v>
      </c>
      <c r="Q93" s="37">
        <f t="shared" si="18"/>
        <v>54.476190476190474</v>
      </c>
      <c r="R93">
        <f t="shared" si="21"/>
        <v>42</v>
      </c>
    </row>
    <row r="94" spans="1:18" ht="16.5" thickBot="1" x14ac:dyDescent="0.3">
      <c r="A94" s="6">
        <v>76</v>
      </c>
      <c r="B94" s="7" t="s">
        <v>44</v>
      </c>
      <c r="C94" s="47">
        <v>46</v>
      </c>
      <c r="D94" s="48">
        <v>42</v>
      </c>
      <c r="E94" s="39">
        <f t="shared" si="10"/>
        <v>91.304347826086953</v>
      </c>
      <c r="F94" s="48">
        <v>10</v>
      </c>
      <c r="G94" s="36">
        <f t="shared" si="11"/>
        <v>23.809523809523807</v>
      </c>
      <c r="H94" s="50">
        <v>16</v>
      </c>
      <c r="I94" s="36">
        <f t="shared" si="12"/>
        <v>38.095238095238095</v>
      </c>
      <c r="J94" s="50">
        <v>8</v>
      </c>
      <c r="K94" s="36">
        <f t="shared" si="13"/>
        <v>19.047619047619047</v>
      </c>
      <c r="L94" s="50">
        <v>8</v>
      </c>
      <c r="M94" s="36">
        <f t="shared" si="14"/>
        <v>19.047619047619047</v>
      </c>
      <c r="N94" s="36">
        <f t="shared" si="19"/>
        <v>80.952380952380949</v>
      </c>
      <c r="O94" s="36">
        <f t="shared" si="16"/>
        <v>61.904761904761905</v>
      </c>
      <c r="P94" s="2">
        <f t="shared" si="17"/>
        <v>3.6666666666666665</v>
      </c>
      <c r="Q94" s="37">
        <f t="shared" si="18"/>
        <v>58.095238095238095</v>
      </c>
      <c r="R94">
        <f t="shared" si="21"/>
        <v>42</v>
      </c>
    </row>
    <row r="95" spans="1:18" ht="15.75" x14ac:dyDescent="0.25">
      <c r="A95" s="6">
        <v>77</v>
      </c>
      <c r="B95" s="7" t="s">
        <v>45</v>
      </c>
      <c r="C95" s="51">
        <v>20</v>
      </c>
      <c r="D95" s="52">
        <v>19</v>
      </c>
      <c r="E95" s="39">
        <f t="shared" si="10"/>
        <v>95</v>
      </c>
      <c r="F95" s="53">
        <v>1</v>
      </c>
      <c r="G95" s="36">
        <f t="shared" si="11"/>
        <v>5.2631578947368416</v>
      </c>
      <c r="H95" s="53">
        <v>4</v>
      </c>
      <c r="I95" s="36">
        <f t="shared" si="12"/>
        <v>21.052631578947366</v>
      </c>
      <c r="J95" s="53">
        <v>11</v>
      </c>
      <c r="K95" s="36">
        <f t="shared" si="13"/>
        <v>57.894736842105267</v>
      </c>
      <c r="L95" s="53">
        <v>3</v>
      </c>
      <c r="M95" s="36">
        <f t="shared" si="14"/>
        <v>15.789473684210526</v>
      </c>
      <c r="N95" s="36">
        <f t="shared" si="19"/>
        <v>84.210526315789465</v>
      </c>
      <c r="O95" s="36">
        <f t="shared" si="16"/>
        <v>26.315789473684209</v>
      </c>
      <c r="P95" s="2">
        <f t="shared" si="17"/>
        <v>3.1578947368421053</v>
      </c>
      <c r="Q95" s="37">
        <f t="shared" si="18"/>
        <v>42.10526315789474</v>
      </c>
      <c r="R95">
        <f t="shared" si="21"/>
        <v>19</v>
      </c>
    </row>
    <row r="96" spans="1:18" ht="15.75" x14ac:dyDescent="0.25">
      <c r="A96" s="6">
        <v>78</v>
      </c>
      <c r="B96" s="7" t="s">
        <v>46</v>
      </c>
      <c r="C96" s="54">
        <v>46</v>
      </c>
      <c r="D96" s="53">
        <v>37</v>
      </c>
      <c r="E96" s="39">
        <f t="shared" si="10"/>
        <v>80.434782608695656</v>
      </c>
      <c r="F96" s="48">
        <v>4</v>
      </c>
      <c r="G96" s="36">
        <f t="shared" si="11"/>
        <v>10.810810810810811</v>
      </c>
      <c r="H96" s="50">
        <v>15</v>
      </c>
      <c r="I96" s="36">
        <f t="shared" si="12"/>
        <v>40.54054054054054</v>
      </c>
      <c r="J96" s="50">
        <v>14</v>
      </c>
      <c r="K96" s="36">
        <f t="shared" si="13"/>
        <v>37.837837837837839</v>
      </c>
      <c r="L96" s="50">
        <v>4</v>
      </c>
      <c r="M96" s="36">
        <f t="shared" si="14"/>
        <v>10.810810810810811</v>
      </c>
      <c r="N96" s="36">
        <f t="shared" si="19"/>
        <v>89.189189189189193</v>
      </c>
      <c r="O96" s="36">
        <f t="shared" si="16"/>
        <v>51.351351351351347</v>
      </c>
      <c r="P96" s="2">
        <f t="shared" si="17"/>
        <v>3.5135135135135136</v>
      </c>
      <c r="Q96" s="37">
        <f t="shared" si="18"/>
        <v>52.108108108108105</v>
      </c>
      <c r="R96">
        <f t="shared" si="21"/>
        <v>37</v>
      </c>
    </row>
    <row r="97" spans="1:18" ht="15.75" x14ac:dyDescent="0.25">
      <c r="A97" s="6">
        <v>79</v>
      </c>
      <c r="B97" s="7" t="s">
        <v>47</v>
      </c>
      <c r="C97" s="49">
        <v>20</v>
      </c>
      <c r="D97" s="50">
        <v>18</v>
      </c>
      <c r="E97" s="39">
        <f t="shared" si="10"/>
        <v>90</v>
      </c>
      <c r="F97" s="53">
        <v>2</v>
      </c>
      <c r="G97" s="36">
        <f t="shared" si="11"/>
        <v>11.111111111111111</v>
      </c>
      <c r="H97" s="53">
        <v>6</v>
      </c>
      <c r="I97" s="36">
        <f t="shared" si="12"/>
        <v>33.333333333333329</v>
      </c>
      <c r="J97" s="53">
        <v>8</v>
      </c>
      <c r="K97" s="36">
        <f t="shared" si="13"/>
        <v>44.444444444444443</v>
      </c>
      <c r="L97" s="53">
        <v>2</v>
      </c>
      <c r="M97" s="36">
        <f t="shared" si="14"/>
        <v>11.111111111111111</v>
      </c>
      <c r="N97" s="36">
        <f t="shared" si="19"/>
        <v>88.888888888888886</v>
      </c>
      <c r="O97" s="36">
        <f t="shared" si="16"/>
        <v>44.444444444444443</v>
      </c>
      <c r="P97" s="2">
        <f t="shared" si="17"/>
        <v>3.4444444444444446</v>
      </c>
      <c r="Q97" s="37">
        <f t="shared" si="18"/>
        <v>50.222222222222221</v>
      </c>
      <c r="R97">
        <f t="shared" si="21"/>
        <v>18</v>
      </c>
    </row>
    <row r="98" spans="1:18" ht="15.75" x14ac:dyDescent="0.25">
      <c r="A98" s="6">
        <v>80</v>
      </c>
      <c r="B98" s="7" t="s">
        <v>48</v>
      </c>
      <c r="C98" s="54">
        <v>26</v>
      </c>
      <c r="D98" s="53">
        <v>22</v>
      </c>
      <c r="E98" s="39">
        <f t="shared" si="10"/>
        <v>84.615384615384613</v>
      </c>
      <c r="F98" s="48">
        <v>6</v>
      </c>
      <c r="G98" s="36">
        <f t="shared" si="11"/>
        <v>27.27272727272727</v>
      </c>
      <c r="H98" s="50">
        <v>4</v>
      </c>
      <c r="I98" s="36">
        <f t="shared" si="12"/>
        <v>18.181818181818183</v>
      </c>
      <c r="J98" s="50">
        <v>10</v>
      </c>
      <c r="K98" s="36">
        <f t="shared" si="13"/>
        <v>45.454545454545453</v>
      </c>
      <c r="L98" s="50">
        <v>2</v>
      </c>
      <c r="M98" s="36">
        <f t="shared" si="14"/>
        <v>9.0909090909090917</v>
      </c>
      <c r="N98" s="36">
        <f t="shared" si="19"/>
        <v>90.909090909090907</v>
      </c>
      <c r="O98" s="36">
        <f t="shared" si="16"/>
        <v>45.454545454545453</v>
      </c>
      <c r="P98" s="2">
        <f t="shared" si="17"/>
        <v>3.6363636363636362</v>
      </c>
      <c r="Q98" s="37">
        <f t="shared" si="18"/>
        <v>56.727272727272727</v>
      </c>
      <c r="R98">
        <f t="shared" si="21"/>
        <v>22</v>
      </c>
    </row>
    <row r="99" spans="1:18" ht="15.75" x14ac:dyDescent="0.25">
      <c r="A99" s="6">
        <v>81</v>
      </c>
      <c r="B99" s="7" t="s">
        <v>49</v>
      </c>
      <c r="C99" s="49">
        <v>5</v>
      </c>
      <c r="D99" s="50">
        <v>3</v>
      </c>
      <c r="E99" s="39">
        <f t="shared" si="10"/>
        <v>60</v>
      </c>
      <c r="F99" s="53">
        <v>0</v>
      </c>
      <c r="G99" s="36">
        <f t="shared" si="11"/>
        <v>0</v>
      </c>
      <c r="H99" s="53">
        <v>1</v>
      </c>
      <c r="I99" s="36">
        <f t="shared" si="12"/>
        <v>33.333333333333329</v>
      </c>
      <c r="J99" s="53">
        <v>2</v>
      </c>
      <c r="K99" s="36">
        <f t="shared" si="13"/>
        <v>66.666666666666657</v>
      </c>
      <c r="L99" s="53">
        <v>0</v>
      </c>
      <c r="M99" s="36">
        <f t="shared" si="14"/>
        <v>0</v>
      </c>
      <c r="N99" s="36">
        <f t="shared" si="19"/>
        <v>100</v>
      </c>
      <c r="O99" s="36">
        <f t="shared" si="16"/>
        <v>33.333333333333329</v>
      </c>
      <c r="P99" s="2">
        <f t="shared" si="17"/>
        <v>3.3333333333333335</v>
      </c>
      <c r="Q99" s="37">
        <f t="shared" si="18"/>
        <v>45.333333333333336</v>
      </c>
      <c r="R99">
        <f t="shared" si="21"/>
        <v>3</v>
      </c>
    </row>
    <row r="100" spans="1:18" ht="15.75" x14ac:dyDescent="0.25">
      <c r="A100" s="6">
        <v>82</v>
      </c>
      <c r="B100" s="7" t="s">
        <v>50</v>
      </c>
      <c r="C100" s="54">
        <v>3</v>
      </c>
      <c r="D100" s="53">
        <v>3</v>
      </c>
      <c r="E100" s="39">
        <f t="shared" si="10"/>
        <v>100</v>
      </c>
      <c r="F100" s="55">
        <v>0</v>
      </c>
      <c r="G100" s="36">
        <f t="shared" si="11"/>
        <v>0</v>
      </c>
      <c r="H100" s="46">
        <v>1</v>
      </c>
      <c r="I100" s="36">
        <f t="shared" si="12"/>
        <v>33.333333333333329</v>
      </c>
      <c r="J100" s="50">
        <v>2</v>
      </c>
      <c r="K100" s="36">
        <f t="shared" si="13"/>
        <v>66.666666666666657</v>
      </c>
      <c r="L100" s="50">
        <v>0</v>
      </c>
      <c r="M100" s="36">
        <f t="shared" si="14"/>
        <v>0</v>
      </c>
      <c r="N100" s="36">
        <f t="shared" si="19"/>
        <v>100</v>
      </c>
      <c r="O100" s="36">
        <f t="shared" si="16"/>
        <v>33.333333333333329</v>
      </c>
      <c r="P100" s="2">
        <f t="shared" si="17"/>
        <v>3.3333333333333335</v>
      </c>
      <c r="Q100" s="37">
        <f t="shared" si="18"/>
        <v>45.333333333333336</v>
      </c>
      <c r="R100">
        <f t="shared" si="21"/>
        <v>3</v>
      </c>
    </row>
    <row r="101" spans="1:18" ht="15.75" x14ac:dyDescent="0.25">
      <c r="A101" s="6">
        <v>83</v>
      </c>
      <c r="B101" s="7" t="s">
        <v>51</v>
      </c>
      <c r="C101" s="49">
        <v>5</v>
      </c>
      <c r="D101" s="50">
        <v>5</v>
      </c>
      <c r="E101" s="39">
        <f t="shared" si="10"/>
        <v>100</v>
      </c>
      <c r="F101" s="50">
        <v>2</v>
      </c>
      <c r="G101" s="36">
        <f t="shared" si="11"/>
        <v>40</v>
      </c>
      <c r="H101" s="50">
        <v>3</v>
      </c>
      <c r="I101" s="36">
        <f t="shared" si="12"/>
        <v>60</v>
      </c>
      <c r="J101" s="53">
        <v>0</v>
      </c>
      <c r="K101" s="36">
        <f t="shared" si="13"/>
        <v>0</v>
      </c>
      <c r="L101" s="53">
        <v>0</v>
      </c>
      <c r="M101" s="36">
        <f t="shared" si="14"/>
        <v>0</v>
      </c>
      <c r="N101" s="36">
        <f t="shared" si="19"/>
        <v>100</v>
      </c>
      <c r="O101" s="36">
        <f t="shared" si="16"/>
        <v>100</v>
      </c>
      <c r="P101" s="2">
        <f t="shared" si="17"/>
        <v>4.4000000000000004</v>
      </c>
      <c r="Q101" s="37">
        <f t="shared" si="18"/>
        <v>78.400000000000006</v>
      </c>
      <c r="R101">
        <f t="shared" si="21"/>
        <v>5</v>
      </c>
    </row>
    <row r="102" spans="1:18" ht="15.75" x14ac:dyDescent="0.25">
      <c r="A102" s="6">
        <v>84</v>
      </c>
      <c r="B102" s="7" t="s">
        <v>52</v>
      </c>
      <c r="C102" s="56">
        <v>4</v>
      </c>
      <c r="D102" s="57">
        <v>3</v>
      </c>
      <c r="E102" s="39">
        <f t="shared" si="10"/>
        <v>75</v>
      </c>
      <c r="F102" s="56">
        <v>0</v>
      </c>
      <c r="G102" s="36">
        <f t="shared" si="11"/>
        <v>0</v>
      </c>
      <c r="H102" s="56">
        <v>1</v>
      </c>
      <c r="I102" s="36">
        <f t="shared" si="12"/>
        <v>33.333333333333329</v>
      </c>
      <c r="J102" s="58">
        <v>2</v>
      </c>
      <c r="K102" s="36">
        <f t="shared" si="13"/>
        <v>66.666666666666657</v>
      </c>
      <c r="L102" s="58">
        <v>0</v>
      </c>
      <c r="M102" s="36">
        <f t="shared" si="14"/>
        <v>0</v>
      </c>
      <c r="N102" s="36">
        <f t="shared" si="19"/>
        <v>100</v>
      </c>
      <c r="O102" s="36">
        <f t="shared" si="16"/>
        <v>33.333333333333329</v>
      </c>
      <c r="P102" s="2">
        <f t="shared" si="17"/>
        <v>3.3333333333333335</v>
      </c>
      <c r="Q102" s="37">
        <f t="shared" si="18"/>
        <v>45.333333333333336</v>
      </c>
      <c r="R102">
        <f t="shared" si="21"/>
        <v>3</v>
      </c>
    </row>
    <row r="103" spans="1:18" ht="15.75" x14ac:dyDescent="0.25">
      <c r="A103" s="6">
        <v>85</v>
      </c>
      <c r="B103" s="7" t="s">
        <v>53</v>
      </c>
      <c r="C103" s="49">
        <v>10</v>
      </c>
      <c r="D103" s="50">
        <v>10</v>
      </c>
      <c r="E103" s="39">
        <f t="shared" si="10"/>
        <v>100</v>
      </c>
      <c r="F103" s="50">
        <v>0</v>
      </c>
      <c r="G103" s="36">
        <f t="shared" si="11"/>
        <v>0</v>
      </c>
      <c r="H103" s="50">
        <v>8</v>
      </c>
      <c r="I103" s="36">
        <f t="shared" si="12"/>
        <v>80</v>
      </c>
      <c r="J103" s="53">
        <v>1</v>
      </c>
      <c r="K103" s="36">
        <f t="shared" si="13"/>
        <v>10</v>
      </c>
      <c r="L103" s="53">
        <v>1</v>
      </c>
      <c r="M103" s="36">
        <f t="shared" si="14"/>
        <v>10</v>
      </c>
      <c r="N103" s="36">
        <f t="shared" si="19"/>
        <v>90</v>
      </c>
      <c r="O103" s="36">
        <f t="shared" si="16"/>
        <v>80</v>
      </c>
      <c r="P103" s="2">
        <f t="shared" si="17"/>
        <v>3.7</v>
      </c>
      <c r="Q103" s="37">
        <f t="shared" si="18"/>
        <v>56.4</v>
      </c>
      <c r="R103">
        <f t="shared" si="21"/>
        <v>10</v>
      </c>
    </row>
    <row r="104" spans="1:18" ht="15.75" x14ac:dyDescent="0.25">
      <c r="A104" s="6">
        <v>86</v>
      </c>
      <c r="B104" s="7" t="s">
        <v>54</v>
      </c>
      <c r="C104" s="49">
        <v>2</v>
      </c>
      <c r="D104" s="50">
        <v>1</v>
      </c>
      <c r="E104" s="39">
        <f t="shared" si="10"/>
        <v>50</v>
      </c>
      <c r="F104" s="48">
        <v>0</v>
      </c>
      <c r="G104" s="36">
        <f t="shared" si="11"/>
        <v>0</v>
      </c>
      <c r="H104" s="50">
        <v>0</v>
      </c>
      <c r="I104" s="36">
        <f t="shared" si="12"/>
        <v>0</v>
      </c>
      <c r="J104" s="50">
        <v>1</v>
      </c>
      <c r="K104" s="36">
        <f t="shared" si="13"/>
        <v>100</v>
      </c>
      <c r="L104" s="50">
        <v>0</v>
      </c>
      <c r="M104" s="36">
        <f t="shared" si="14"/>
        <v>0</v>
      </c>
      <c r="N104" s="36">
        <f t="shared" si="19"/>
        <v>100</v>
      </c>
      <c r="O104" s="36">
        <f t="shared" si="16"/>
        <v>0</v>
      </c>
      <c r="P104" s="2">
        <f t="shared" si="17"/>
        <v>3</v>
      </c>
      <c r="Q104" s="37">
        <f t="shared" si="18"/>
        <v>36</v>
      </c>
      <c r="R104">
        <f t="shared" si="21"/>
        <v>1</v>
      </c>
    </row>
    <row r="105" spans="1:18" ht="15.75" x14ac:dyDescent="0.25">
      <c r="A105" s="6">
        <v>87</v>
      </c>
      <c r="B105" s="10" t="s">
        <v>55</v>
      </c>
      <c r="C105" s="54">
        <v>1</v>
      </c>
      <c r="D105" s="53">
        <v>1</v>
      </c>
      <c r="E105" s="65">
        <f t="shared" si="10"/>
        <v>100</v>
      </c>
      <c r="F105" s="53">
        <v>0</v>
      </c>
      <c r="G105" s="41">
        <f t="shared" si="11"/>
        <v>0</v>
      </c>
      <c r="H105" s="53">
        <v>1</v>
      </c>
      <c r="I105" s="41">
        <f t="shared" si="12"/>
        <v>100</v>
      </c>
      <c r="J105" s="53">
        <v>0</v>
      </c>
      <c r="K105" s="41">
        <f t="shared" si="13"/>
        <v>0</v>
      </c>
      <c r="L105" s="53">
        <v>0</v>
      </c>
      <c r="M105" s="41">
        <f t="shared" si="14"/>
        <v>0</v>
      </c>
      <c r="N105" s="36">
        <f t="shared" si="19"/>
        <v>100</v>
      </c>
      <c r="O105" s="36">
        <f t="shared" si="16"/>
        <v>100</v>
      </c>
      <c r="P105" s="2">
        <f t="shared" si="17"/>
        <v>4</v>
      </c>
      <c r="Q105" s="37">
        <f t="shared" si="18"/>
        <v>64</v>
      </c>
      <c r="R105">
        <f t="shared" si="21"/>
        <v>1</v>
      </c>
    </row>
    <row r="106" spans="1:18" ht="15.75" x14ac:dyDescent="0.25">
      <c r="A106" s="27"/>
      <c r="B106" s="68" t="s">
        <v>9</v>
      </c>
      <c r="C106" s="59">
        <v>238</v>
      </c>
      <c r="D106" s="59">
        <v>206</v>
      </c>
      <c r="E106" s="80">
        <f t="shared" si="10"/>
        <v>86.554621848739501</v>
      </c>
      <c r="F106" s="59">
        <v>30</v>
      </c>
      <c r="G106" s="80">
        <f t="shared" si="11"/>
        <v>14.563106796116504</v>
      </c>
      <c r="H106" s="59">
        <v>82</v>
      </c>
      <c r="I106" s="80">
        <f t="shared" si="12"/>
        <v>39.805825242718448</v>
      </c>
      <c r="J106" s="59">
        <v>66</v>
      </c>
      <c r="K106" s="80">
        <f t="shared" si="13"/>
        <v>32.038834951456316</v>
      </c>
      <c r="L106" s="59">
        <v>28</v>
      </c>
      <c r="M106" s="80">
        <f t="shared" si="14"/>
        <v>13.592233009708737</v>
      </c>
      <c r="N106" s="80">
        <f t="shared" si="19"/>
        <v>86.40776699029125</v>
      </c>
      <c r="O106" s="80">
        <f t="shared" si="16"/>
        <v>54.368932038834949</v>
      </c>
      <c r="P106" s="44">
        <f t="shared" si="17"/>
        <v>3.5533980582524274</v>
      </c>
      <c r="Q106" s="81">
        <f t="shared" si="18"/>
        <v>53.747572815533978</v>
      </c>
      <c r="R106">
        <f t="shared" si="21"/>
        <v>206</v>
      </c>
    </row>
    <row r="107" spans="1:18" ht="15.75" x14ac:dyDescent="0.25">
      <c r="A107" s="6"/>
      <c r="B107" s="17" t="s">
        <v>75</v>
      </c>
      <c r="C107" s="77"/>
      <c r="D107" s="77"/>
      <c r="E107" s="65"/>
      <c r="F107" s="77"/>
      <c r="G107" s="65"/>
      <c r="H107" s="77"/>
      <c r="I107" s="65"/>
      <c r="J107" s="77"/>
      <c r="K107" s="65"/>
      <c r="L107" s="77"/>
      <c r="M107" s="39"/>
      <c r="N107" s="36"/>
      <c r="O107" s="36"/>
      <c r="P107" s="2"/>
      <c r="Q107" s="37"/>
    </row>
    <row r="108" spans="1:18" ht="15.75" x14ac:dyDescent="0.25">
      <c r="A108" s="6">
        <v>88</v>
      </c>
      <c r="B108" s="73" t="s">
        <v>57</v>
      </c>
      <c r="C108" s="60">
        <v>54</v>
      </c>
      <c r="D108" s="60">
        <v>50</v>
      </c>
      <c r="E108" s="36">
        <f t="shared" si="10"/>
        <v>92.592592592592595</v>
      </c>
      <c r="F108" s="60">
        <v>31</v>
      </c>
      <c r="G108" s="36">
        <f t="shared" si="11"/>
        <v>62</v>
      </c>
      <c r="H108" s="60">
        <v>15</v>
      </c>
      <c r="I108" s="36">
        <f t="shared" si="12"/>
        <v>30</v>
      </c>
      <c r="J108" s="60">
        <v>4</v>
      </c>
      <c r="K108" s="36">
        <f t="shared" si="13"/>
        <v>8</v>
      </c>
      <c r="L108" s="60"/>
      <c r="M108" s="64">
        <f t="shared" si="14"/>
        <v>0</v>
      </c>
      <c r="N108" s="36">
        <f t="shared" si="19"/>
        <v>100</v>
      </c>
      <c r="O108" s="36">
        <f t="shared" si="16"/>
        <v>92</v>
      </c>
      <c r="P108" s="2">
        <f t="shared" si="17"/>
        <v>4.54</v>
      </c>
      <c r="Q108" s="37">
        <f t="shared" si="18"/>
        <v>84.08</v>
      </c>
      <c r="R108">
        <f t="shared" si="21"/>
        <v>50</v>
      </c>
    </row>
    <row r="109" spans="1:18" ht="15.75" x14ac:dyDescent="0.25">
      <c r="A109" s="6">
        <v>89</v>
      </c>
      <c r="B109" s="73" t="s">
        <v>146</v>
      </c>
      <c r="C109" s="60">
        <v>37</v>
      </c>
      <c r="D109" s="60">
        <v>37</v>
      </c>
      <c r="E109" s="36">
        <f t="shared" si="10"/>
        <v>100</v>
      </c>
      <c r="F109" s="60">
        <v>13</v>
      </c>
      <c r="G109" s="36">
        <f t="shared" si="11"/>
        <v>35.135135135135137</v>
      </c>
      <c r="H109" s="60">
        <v>19</v>
      </c>
      <c r="I109" s="36">
        <f t="shared" si="12"/>
        <v>51.351351351351347</v>
      </c>
      <c r="J109" s="60">
        <v>5</v>
      </c>
      <c r="K109" s="36">
        <f t="shared" si="13"/>
        <v>13.513513513513514</v>
      </c>
      <c r="L109" s="60"/>
      <c r="M109" s="64">
        <f t="shared" si="14"/>
        <v>0</v>
      </c>
      <c r="N109" s="36">
        <f t="shared" si="19"/>
        <v>100</v>
      </c>
      <c r="O109" s="36">
        <f t="shared" si="16"/>
        <v>86.486486486486484</v>
      </c>
      <c r="P109" s="2">
        <f t="shared" si="17"/>
        <v>4.2162162162162158</v>
      </c>
      <c r="Q109" s="37">
        <f t="shared" si="18"/>
        <v>72.86486486486487</v>
      </c>
      <c r="R109">
        <f t="shared" si="21"/>
        <v>37</v>
      </c>
    </row>
    <row r="110" spans="1:18" ht="31.5" x14ac:dyDescent="0.25">
      <c r="A110" s="6">
        <v>90</v>
      </c>
      <c r="B110" s="73" t="s">
        <v>147</v>
      </c>
      <c r="C110" s="60">
        <v>8</v>
      </c>
      <c r="D110" s="60">
        <v>7</v>
      </c>
      <c r="E110" s="36">
        <f t="shared" si="10"/>
        <v>87.5</v>
      </c>
      <c r="F110" s="60">
        <v>3</v>
      </c>
      <c r="G110" s="36">
        <f t="shared" si="11"/>
        <v>42.857142857142854</v>
      </c>
      <c r="H110" s="60">
        <v>1</v>
      </c>
      <c r="I110" s="36">
        <f t="shared" si="12"/>
        <v>14.285714285714285</v>
      </c>
      <c r="J110" s="60">
        <v>2</v>
      </c>
      <c r="K110" s="36">
        <f t="shared" si="13"/>
        <v>28.571428571428569</v>
      </c>
      <c r="L110" s="60">
        <v>1</v>
      </c>
      <c r="M110" s="64">
        <f t="shared" si="14"/>
        <v>14.285714285714285</v>
      </c>
      <c r="N110" s="36">
        <f t="shared" si="19"/>
        <v>85.714285714285708</v>
      </c>
      <c r="O110" s="36">
        <f t="shared" si="16"/>
        <v>57.142857142857139</v>
      </c>
      <c r="P110" s="2">
        <f t="shared" si="17"/>
        <v>3.8571428571428572</v>
      </c>
      <c r="Q110" s="37">
        <f t="shared" si="18"/>
        <v>64.571428571428569</v>
      </c>
      <c r="R110">
        <f t="shared" si="21"/>
        <v>7</v>
      </c>
    </row>
    <row r="111" spans="1:18" ht="15.75" x14ac:dyDescent="0.25">
      <c r="A111" s="6">
        <v>91</v>
      </c>
      <c r="B111" s="73" t="s">
        <v>148</v>
      </c>
      <c r="C111" s="60">
        <v>45</v>
      </c>
      <c r="D111" s="60">
        <v>43</v>
      </c>
      <c r="E111" s="36">
        <f t="shared" si="10"/>
        <v>95.555555555555557</v>
      </c>
      <c r="F111" s="60">
        <v>7</v>
      </c>
      <c r="G111" s="36">
        <f t="shared" si="11"/>
        <v>16.279069767441861</v>
      </c>
      <c r="H111" s="60">
        <v>18</v>
      </c>
      <c r="I111" s="36">
        <f t="shared" si="12"/>
        <v>41.860465116279073</v>
      </c>
      <c r="J111" s="60">
        <v>14</v>
      </c>
      <c r="K111" s="36">
        <f t="shared" si="13"/>
        <v>32.558139534883722</v>
      </c>
      <c r="L111" s="60">
        <v>4</v>
      </c>
      <c r="M111" s="64">
        <f t="shared" si="14"/>
        <v>9.3023255813953494</v>
      </c>
      <c r="N111" s="36">
        <f t="shared" si="19"/>
        <v>90.697674418604649</v>
      </c>
      <c r="O111" s="36">
        <f t="shared" si="16"/>
        <v>58.139534883720934</v>
      </c>
      <c r="P111" s="2">
        <f t="shared" si="17"/>
        <v>3.6511627906976742</v>
      </c>
      <c r="Q111" s="37">
        <f t="shared" si="18"/>
        <v>56.279069767441861</v>
      </c>
      <c r="R111">
        <f t="shared" si="21"/>
        <v>43</v>
      </c>
    </row>
    <row r="112" spans="1:18" ht="15.75" x14ac:dyDescent="0.25">
      <c r="A112" s="6">
        <v>92</v>
      </c>
      <c r="B112" s="73" t="s">
        <v>58</v>
      </c>
      <c r="C112" s="78">
        <v>10</v>
      </c>
      <c r="D112" s="78">
        <v>9</v>
      </c>
      <c r="E112" s="36">
        <f t="shared" si="10"/>
        <v>90</v>
      </c>
      <c r="F112" s="78">
        <v>1</v>
      </c>
      <c r="G112" s="36">
        <f t="shared" si="11"/>
        <v>11.111111111111111</v>
      </c>
      <c r="H112" s="78">
        <v>4</v>
      </c>
      <c r="I112" s="36">
        <f t="shared" si="12"/>
        <v>44.444444444444443</v>
      </c>
      <c r="J112" s="78">
        <v>3</v>
      </c>
      <c r="K112" s="36">
        <f t="shared" si="13"/>
        <v>33.333333333333329</v>
      </c>
      <c r="L112" s="78">
        <v>1</v>
      </c>
      <c r="M112" s="64">
        <f t="shared" si="14"/>
        <v>11.111111111111111</v>
      </c>
      <c r="N112" s="36">
        <f t="shared" si="19"/>
        <v>88.888888888888886</v>
      </c>
      <c r="O112" s="36">
        <f t="shared" si="16"/>
        <v>55.555555555555557</v>
      </c>
      <c r="P112" s="2">
        <f t="shared" si="17"/>
        <v>3.5555555555555554</v>
      </c>
      <c r="Q112" s="37">
        <f t="shared" si="18"/>
        <v>53.333333333333336</v>
      </c>
      <c r="R112">
        <f t="shared" si="21"/>
        <v>9</v>
      </c>
    </row>
    <row r="113" spans="1:18" ht="15.75" x14ac:dyDescent="0.25">
      <c r="A113" s="6">
        <v>93</v>
      </c>
      <c r="B113" s="73" t="s">
        <v>149</v>
      </c>
      <c r="C113" s="60">
        <v>75</v>
      </c>
      <c r="D113" s="60">
        <v>72</v>
      </c>
      <c r="E113" s="36">
        <f t="shared" si="10"/>
        <v>96</v>
      </c>
      <c r="F113" s="60">
        <v>16</v>
      </c>
      <c r="G113" s="36">
        <f t="shared" si="11"/>
        <v>22.222222222222221</v>
      </c>
      <c r="H113" s="60">
        <v>44</v>
      </c>
      <c r="I113" s="36">
        <f t="shared" si="12"/>
        <v>61.111111111111114</v>
      </c>
      <c r="J113" s="60">
        <v>12</v>
      </c>
      <c r="K113" s="36">
        <f t="shared" si="13"/>
        <v>16.666666666666664</v>
      </c>
      <c r="L113" s="60"/>
      <c r="M113" s="64">
        <f t="shared" si="14"/>
        <v>0</v>
      </c>
      <c r="N113" s="36">
        <f t="shared" si="19"/>
        <v>100</v>
      </c>
      <c r="O113" s="36">
        <f t="shared" si="16"/>
        <v>83.333333333333343</v>
      </c>
      <c r="P113" s="2">
        <f t="shared" si="17"/>
        <v>4.0555555555555554</v>
      </c>
      <c r="Q113" s="37">
        <f t="shared" si="18"/>
        <v>67.333333333333329</v>
      </c>
      <c r="R113">
        <f t="shared" si="21"/>
        <v>72</v>
      </c>
    </row>
    <row r="114" spans="1:18" ht="15.75" x14ac:dyDescent="0.25">
      <c r="A114" s="6">
        <v>94</v>
      </c>
      <c r="B114" s="73" t="s">
        <v>59</v>
      </c>
      <c r="C114" s="60">
        <v>25</v>
      </c>
      <c r="D114" s="60">
        <v>24</v>
      </c>
      <c r="E114" s="36">
        <f t="shared" si="10"/>
        <v>96</v>
      </c>
      <c r="F114" s="60">
        <v>4</v>
      </c>
      <c r="G114" s="36">
        <f t="shared" si="11"/>
        <v>16.666666666666664</v>
      </c>
      <c r="H114" s="60">
        <v>5</v>
      </c>
      <c r="I114" s="36">
        <f t="shared" si="12"/>
        <v>20.833333333333336</v>
      </c>
      <c r="J114" s="60">
        <v>15</v>
      </c>
      <c r="K114" s="36">
        <f t="shared" si="13"/>
        <v>62.5</v>
      </c>
      <c r="L114" s="60"/>
      <c r="M114" s="64">
        <f t="shared" si="14"/>
        <v>0</v>
      </c>
      <c r="N114" s="36">
        <f t="shared" si="19"/>
        <v>100</v>
      </c>
      <c r="O114" s="36">
        <f t="shared" si="16"/>
        <v>37.5</v>
      </c>
      <c r="P114" s="2">
        <f t="shared" si="17"/>
        <v>3.5416666666666665</v>
      </c>
      <c r="Q114" s="37">
        <f t="shared" si="18"/>
        <v>52.5</v>
      </c>
      <c r="R114">
        <f t="shared" si="21"/>
        <v>24</v>
      </c>
    </row>
    <row r="115" spans="1:18" ht="15.75" x14ac:dyDescent="0.25">
      <c r="A115" s="6">
        <v>95</v>
      </c>
      <c r="B115" s="73" t="s">
        <v>150</v>
      </c>
      <c r="C115" s="60">
        <v>44</v>
      </c>
      <c r="D115" s="60">
        <v>43</v>
      </c>
      <c r="E115" s="36">
        <f t="shared" si="10"/>
        <v>97.727272727272734</v>
      </c>
      <c r="F115" s="60">
        <v>3</v>
      </c>
      <c r="G115" s="36">
        <f t="shared" si="11"/>
        <v>6.9767441860465116</v>
      </c>
      <c r="H115" s="60">
        <v>20</v>
      </c>
      <c r="I115" s="36">
        <f t="shared" si="12"/>
        <v>46.511627906976742</v>
      </c>
      <c r="J115" s="60">
        <v>20</v>
      </c>
      <c r="K115" s="36">
        <f t="shared" si="13"/>
        <v>46.511627906976742</v>
      </c>
      <c r="L115" s="60"/>
      <c r="M115" s="64">
        <f t="shared" si="14"/>
        <v>0</v>
      </c>
      <c r="N115" s="36">
        <f t="shared" si="19"/>
        <v>100</v>
      </c>
      <c r="O115" s="36">
        <f t="shared" si="16"/>
        <v>53.488372093023251</v>
      </c>
      <c r="P115" s="2">
        <f t="shared" si="17"/>
        <v>3.6046511627906979</v>
      </c>
      <c r="Q115" s="37">
        <f t="shared" si="18"/>
        <v>53.488372093023258</v>
      </c>
      <c r="R115">
        <f t="shared" si="21"/>
        <v>43</v>
      </c>
    </row>
    <row r="116" spans="1:18" ht="15.75" x14ac:dyDescent="0.25">
      <c r="A116" s="6">
        <v>96</v>
      </c>
      <c r="B116" s="73" t="s">
        <v>60</v>
      </c>
      <c r="C116" s="60">
        <v>92</v>
      </c>
      <c r="D116" s="60">
        <v>87</v>
      </c>
      <c r="E116" s="36">
        <f t="shared" si="10"/>
        <v>94.565217391304344</v>
      </c>
      <c r="F116" s="60">
        <v>23</v>
      </c>
      <c r="G116" s="36">
        <f t="shared" si="11"/>
        <v>26.436781609195403</v>
      </c>
      <c r="H116" s="60">
        <v>37</v>
      </c>
      <c r="I116" s="36">
        <f t="shared" si="12"/>
        <v>42.528735632183903</v>
      </c>
      <c r="J116" s="60">
        <v>22</v>
      </c>
      <c r="K116" s="36">
        <f t="shared" si="13"/>
        <v>25.287356321839084</v>
      </c>
      <c r="L116" s="60">
        <v>5</v>
      </c>
      <c r="M116" s="64">
        <f t="shared" si="14"/>
        <v>5.7471264367816088</v>
      </c>
      <c r="N116" s="36">
        <f t="shared" si="19"/>
        <v>94.252873563218387</v>
      </c>
      <c r="O116" s="36">
        <f t="shared" si="16"/>
        <v>68.965517241379317</v>
      </c>
      <c r="P116" s="2">
        <f t="shared" si="17"/>
        <v>3.896551724137931</v>
      </c>
      <c r="Q116" s="37">
        <f t="shared" si="18"/>
        <v>63.678160919540232</v>
      </c>
      <c r="R116">
        <f t="shared" si="21"/>
        <v>87</v>
      </c>
    </row>
    <row r="117" spans="1:18" ht="15.75" x14ac:dyDescent="0.25">
      <c r="A117" s="6">
        <v>97</v>
      </c>
      <c r="B117" s="73" t="s">
        <v>151</v>
      </c>
      <c r="C117" s="60">
        <v>33</v>
      </c>
      <c r="D117" s="60">
        <v>27</v>
      </c>
      <c r="E117" s="36">
        <f t="shared" si="10"/>
        <v>81.818181818181827</v>
      </c>
      <c r="F117" s="60">
        <v>10</v>
      </c>
      <c r="G117" s="36">
        <f t="shared" si="11"/>
        <v>37.037037037037038</v>
      </c>
      <c r="H117" s="60">
        <v>9</v>
      </c>
      <c r="I117" s="36">
        <f t="shared" si="12"/>
        <v>33.333333333333329</v>
      </c>
      <c r="J117" s="60">
        <v>7</v>
      </c>
      <c r="K117" s="36">
        <f t="shared" si="13"/>
        <v>25.925925925925924</v>
      </c>
      <c r="L117" s="60">
        <v>1</v>
      </c>
      <c r="M117" s="64">
        <f t="shared" si="14"/>
        <v>3.7037037037037033</v>
      </c>
      <c r="N117" s="36">
        <f t="shared" si="19"/>
        <v>96.296296296296291</v>
      </c>
      <c r="O117" s="36">
        <f t="shared" si="16"/>
        <v>70.370370370370367</v>
      </c>
      <c r="P117" s="2">
        <f t="shared" si="17"/>
        <v>4.0370370370370372</v>
      </c>
      <c r="Q117" s="37">
        <f t="shared" si="18"/>
        <v>68.296296296296291</v>
      </c>
      <c r="R117">
        <f t="shared" si="21"/>
        <v>27</v>
      </c>
    </row>
    <row r="118" spans="1:18" ht="15.75" x14ac:dyDescent="0.25">
      <c r="A118" s="6">
        <v>98</v>
      </c>
      <c r="B118" s="73" t="s">
        <v>152</v>
      </c>
      <c r="C118" s="60">
        <v>7</v>
      </c>
      <c r="D118" s="60">
        <v>7</v>
      </c>
      <c r="E118" s="36">
        <f t="shared" si="10"/>
        <v>100</v>
      </c>
      <c r="F118" s="60"/>
      <c r="G118" s="36">
        <f t="shared" si="11"/>
        <v>0</v>
      </c>
      <c r="H118" s="60">
        <v>2</v>
      </c>
      <c r="I118" s="36">
        <f t="shared" si="12"/>
        <v>28.571428571428569</v>
      </c>
      <c r="J118" s="60">
        <v>4</v>
      </c>
      <c r="K118" s="36">
        <f t="shared" si="13"/>
        <v>57.142857142857139</v>
      </c>
      <c r="L118" s="60">
        <v>1</v>
      </c>
      <c r="M118" s="64">
        <f t="shared" si="14"/>
        <v>14.285714285714285</v>
      </c>
      <c r="N118" s="36">
        <f t="shared" si="19"/>
        <v>85.714285714285708</v>
      </c>
      <c r="O118" s="36">
        <f t="shared" si="16"/>
        <v>28.571428571428569</v>
      </c>
      <c r="P118" s="2">
        <f t="shared" si="17"/>
        <v>3.1428571428571428</v>
      </c>
      <c r="Q118" s="37">
        <f t="shared" si="18"/>
        <v>41.142857142857146</v>
      </c>
      <c r="R118">
        <f t="shared" si="21"/>
        <v>7</v>
      </c>
    </row>
    <row r="119" spans="1:18" ht="15.75" x14ac:dyDescent="0.25">
      <c r="A119" s="6">
        <v>99</v>
      </c>
      <c r="B119" s="73" t="s">
        <v>61</v>
      </c>
      <c r="C119" s="60">
        <v>2</v>
      </c>
      <c r="D119" s="60">
        <v>2</v>
      </c>
      <c r="E119" s="36">
        <f t="shared" si="10"/>
        <v>100</v>
      </c>
      <c r="F119" s="60"/>
      <c r="G119" s="36">
        <f t="shared" si="11"/>
        <v>0</v>
      </c>
      <c r="H119" s="60">
        <v>2</v>
      </c>
      <c r="I119" s="36">
        <f t="shared" si="12"/>
        <v>100</v>
      </c>
      <c r="J119" s="60"/>
      <c r="K119" s="36">
        <f t="shared" si="13"/>
        <v>0</v>
      </c>
      <c r="L119" s="60"/>
      <c r="M119" s="64">
        <f t="shared" si="14"/>
        <v>0</v>
      </c>
      <c r="N119" s="36">
        <f t="shared" si="19"/>
        <v>100</v>
      </c>
      <c r="O119" s="36">
        <f t="shared" si="16"/>
        <v>100</v>
      </c>
      <c r="P119" s="2">
        <f t="shared" si="17"/>
        <v>4</v>
      </c>
      <c r="Q119" s="37">
        <f t="shared" si="18"/>
        <v>64</v>
      </c>
      <c r="R119">
        <f t="shared" si="21"/>
        <v>2</v>
      </c>
    </row>
    <row r="120" spans="1:18" ht="15.75" x14ac:dyDescent="0.25">
      <c r="A120" s="6">
        <v>100</v>
      </c>
      <c r="B120" s="73" t="s">
        <v>62</v>
      </c>
      <c r="C120" s="60">
        <v>4</v>
      </c>
      <c r="D120" s="60">
        <v>3</v>
      </c>
      <c r="E120" s="36">
        <f t="shared" si="10"/>
        <v>75</v>
      </c>
      <c r="F120" s="60"/>
      <c r="G120" s="36">
        <f t="shared" si="11"/>
        <v>0</v>
      </c>
      <c r="H120" s="60">
        <v>2</v>
      </c>
      <c r="I120" s="36">
        <f t="shared" si="12"/>
        <v>66.666666666666657</v>
      </c>
      <c r="J120" s="60">
        <v>1</v>
      </c>
      <c r="K120" s="36">
        <f t="shared" si="13"/>
        <v>33.333333333333329</v>
      </c>
      <c r="L120" s="60"/>
      <c r="M120" s="64">
        <f t="shared" si="14"/>
        <v>0</v>
      </c>
      <c r="N120" s="36">
        <f t="shared" si="19"/>
        <v>100</v>
      </c>
      <c r="O120" s="36">
        <f t="shared" si="16"/>
        <v>66.666666666666657</v>
      </c>
      <c r="P120" s="2">
        <f t="shared" si="17"/>
        <v>3.6666666666666665</v>
      </c>
      <c r="Q120" s="37">
        <f t="shared" si="18"/>
        <v>54.666666666666664</v>
      </c>
      <c r="R120">
        <f t="shared" si="21"/>
        <v>3</v>
      </c>
    </row>
    <row r="121" spans="1:18" ht="15.75" x14ac:dyDescent="0.25">
      <c r="A121" s="6">
        <v>101</v>
      </c>
      <c r="B121" s="73" t="s">
        <v>63</v>
      </c>
      <c r="C121" s="60">
        <v>16</v>
      </c>
      <c r="D121" s="60">
        <v>15</v>
      </c>
      <c r="E121" s="36">
        <f t="shared" si="10"/>
        <v>93.75</v>
      </c>
      <c r="F121" s="60">
        <v>2</v>
      </c>
      <c r="G121" s="36">
        <f t="shared" si="11"/>
        <v>13.333333333333334</v>
      </c>
      <c r="H121" s="60">
        <v>1</v>
      </c>
      <c r="I121" s="36">
        <f t="shared" si="12"/>
        <v>6.666666666666667</v>
      </c>
      <c r="J121" s="60">
        <v>11</v>
      </c>
      <c r="K121" s="36">
        <f t="shared" si="13"/>
        <v>73.333333333333329</v>
      </c>
      <c r="L121" s="60">
        <v>1</v>
      </c>
      <c r="M121" s="64">
        <f t="shared" si="14"/>
        <v>6.666666666666667</v>
      </c>
      <c r="N121" s="36">
        <f t="shared" si="19"/>
        <v>93.333333333333329</v>
      </c>
      <c r="O121" s="36">
        <f t="shared" si="16"/>
        <v>20</v>
      </c>
      <c r="P121" s="2">
        <f t="shared" si="17"/>
        <v>3.2666666666666666</v>
      </c>
      <c r="Q121" s="37">
        <f t="shared" si="18"/>
        <v>45.06666666666667</v>
      </c>
      <c r="R121">
        <f t="shared" si="21"/>
        <v>15</v>
      </c>
    </row>
    <row r="122" spans="1:18" ht="31.5" x14ac:dyDescent="0.25">
      <c r="A122" s="6">
        <v>102</v>
      </c>
      <c r="B122" s="73" t="s">
        <v>64</v>
      </c>
      <c r="C122" s="60">
        <v>5</v>
      </c>
      <c r="D122" s="60">
        <v>5</v>
      </c>
      <c r="E122" s="36">
        <f t="shared" si="10"/>
        <v>100</v>
      </c>
      <c r="F122" s="60"/>
      <c r="G122" s="36">
        <f t="shared" si="11"/>
        <v>0</v>
      </c>
      <c r="H122" s="60">
        <v>2</v>
      </c>
      <c r="I122" s="36">
        <f t="shared" si="12"/>
        <v>40</v>
      </c>
      <c r="J122" s="60">
        <v>3</v>
      </c>
      <c r="K122" s="36">
        <f t="shared" si="13"/>
        <v>60</v>
      </c>
      <c r="L122" s="60"/>
      <c r="M122" s="64">
        <f t="shared" si="14"/>
        <v>0</v>
      </c>
      <c r="N122" s="36">
        <f t="shared" si="19"/>
        <v>100</v>
      </c>
      <c r="O122" s="36">
        <f t="shared" si="16"/>
        <v>40</v>
      </c>
      <c r="P122" s="2">
        <f t="shared" si="17"/>
        <v>3.4</v>
      </c>
      <c r="Q122" s="37">
        <f t="shared" si="18"/>
        <v>47.2</v>
      </c>
      <c r="R122">
        <f t="shared" si="21"/>
        <v>5</v>
      </c>
    </row>
    <row r="123" spans="1:18" ht="15.75" x14ac:dyDescent="0.25">
      <c r="A123" s="6">
        <v>103</v>
      </c>
      <c r="B123" s="98" t="s">
        <v>156</v>
      </c>
      <c r="C123" s="60">
        <v>4</v>
      </c>
      <c r="D123" s="60">
        <v>4</v>
      </c>
      <c r="E123" s="36">
        <f t="shared" si="10"/>
        <v>100</v>
      </c>
      <c r="F123" s="60">
        <v>1</v>
      </c>
      <c r="G123" s="36">
        <f t="shared" si="11"/>
        <v>25</v>
      </c>
      <c r="H123" s="60">
        <v>2</v>
      </c>
      <c r="I123" s="36">
        <f t="shared" si="12"/>
        <v>50</v>
      </c>
      <c r="J123" s="60">
        <v>1</v>
      </c>
      <c r="K123" s="36">
        <f t="shared" si="13"/>
        <v>25</v>
      </c>
      <c r="L123" s="60"/>
      <c r="M123" s="64">
        <f t="shared" si="14"/>
        <v>0</v>
      </c>
      <c r="N123" s="36">
        <f t="shared" si="19"/>
        <v>100</v>
      </c>
      <c r="O123" s="36">
        <f t="shared" si="16"/>
        <v>75</v>
      </c>
      <c r="P123" s="2">
        <f t="shared" si="17"/>
        <v>4</v>
      </c>
      <c r="Q123" s="37">
        <f t="shared" si="18"/>
        <v>66</v>
      </c>
      <c r="R123">
        <f t="shared" ref="R123:R134" si="22">F123+H123+J123+L123</f>
        <v>4</v>
      </c>
    </row>
    <row r="124" spans="1:18" ht="15.75" x14ac:dyDescent="0.25">
      <c r="A124" s="6">
        <v>104</v>
      </c>
      <c r="B124" s="73" t="s">
        <v>65</v>
      </c>
      <c r="C124" s="60">
        <v>5</v>
      </c>
      <c r="D124" s="60">
        <v>5</v>
      </c>
      <c r="E124" s="36">
        <f t="shared" si="10"/>
        <v>100</v>
      </c>
      <c r="F124" s="60">
        <v>1</v>
      </c>
      <c r="G124" s="36">
        <f t="shared" si="11"/>
        <v>20</v>
      </c>
      <c r="H124" s="60">
        <v>2</v>
      </c>
      <c r="I124" s="36">
        <f t="shared" si="12"/>
        <v>40</v>
      </c>
      <c r="J124" s="60">
        <v>1</v>
      </c>
      <c r="K124" s="36">
        <f t="shared" si="13"/>
        <v>20</v>
      </c>
      <c r="L124" s="60">
        <v>1</v>
      </c>
      <c r="M124" s="64">
        <f t="shared" si="14"/>
        <v>20</v>
      </c>
      <c r="N124" s="36">
        <f t="shared" si="19"/>
        <v>80</v>
      </c>
      <c r="O124" s="36">
        <f t="shared" si="16"/>
        <v>60</v>
      </c>
      <c r="P124" s="2">
        <f t="shared" si="17"/>
        <v>3.6</v>
      </c>
      <c r="Q124" s="37">
        <f t="shared" si="18"/>
        <v>56</v>
      </c>
      <c r="R124">
        <f t="shared" si="22"/>
        <v>5</v>
      </c>
    </row>
    <row r="125" spans="1:18" ht="15.75" x14ac:dyDescent="0.25">
      <c r="A125" s="6">
        <v>105</v>
      </c>
      <c r="B125" s="73" t="s">
        <v>66</v>
      </c>
      <c r="C125" s="60">
        <v>23</v>
      </c>
      <c r="D125" s="60">
        <v>23</v>
      </c>
      <c r="E125" s="36">
        <f t="shared" si="10"/>
        <v>100</v>
      </c>
      <c r="F125" s="60">
        <v>2</v>
      </c>
      <c r="G125" s="36">
        <f t="shared" si="11"/>
        <v>8.695652173913043</v>
      </c>
      <c r="H125" s="60">
        <v>10</v>
      </c>
      <c r="I125" s="36">
        <f t="shared" si="12"/>
        <v>43.478260869565219</v>
      </c>
      <c r="J125" s="60">
        <v>9</v>
      </c>
      <c r="K125" s="36">
        <f t="shared" si="13"/>
        <v>39.130434782608695</v>
      </c>
      <c r="L125" s="60">
        <v>2</v>
      </c>
      <c r="M125" s="64">
        <f t="shared" si="14"/>
        <v>8.695652173913043</v>
      </c>
      <c r="N125" s="36">
        <f t="shared" si="19"/>
        <v>91.304347826086953</v>
      </c>
      <c r="O125" s="36">
        <f t="shared" si="16"/>
        <v>52.173913043478258</v>
      </c>
      <c r="P125" s="2">
        <f t="shared" si="17"/>
        <v>3.5217391304347827</v>
      </c>
      <c r="Q125" s="37">
        <f t="shared" si="18"/>
        <v>52</v>
      </c>
      <c r="R125">
        <f t="shared" si="22"/>
        <v>23</v>
      </c>
    </row>
    <row r="126" spans="1:18" ht="15.75" x14ac:dyDescent="0.25">
      <c r="A126" s="6">
        <v>106</v>
      </c>
      <c r="B126" s="73" t="s">
        <v>67</v>
      </c>
      <c r="C126" s="60">
        <v>9</v>
      </c>
      <c r="D126" s="60">
        <v>8</v>
      </c>
      <c r="E126" s="36">
        <f t="shared" si="10"/>
        <v>88.888888888888886</v>
      </c>
      <c r="F126" s="60">
        <v>1</v>
      </c>
      <c r="G126" s="36">
        <f t="shared" si="11"/>
        <v>12.5</v>
      </c>
      <c r="H126" s="60">
        <v>5</v>
      </c>
      <c r="I126" s="36">
        <f t="shared" si="12"/>
        <v>62.5</v>
      </c>
      <c r="J126" s="60">
        <v>2</v>
      </c>
      <c r="K126" s="36">
        <f t="shared" si="13"/>
        <v>25</v>
      </c>
      <c r="L126" s="60"/>
      <c r="M126" s="64">
        <f t="shared" si="14"/>
        <v>0</v>
      </c>
      <c r="N126" s="36">
        <f t="shared" si="19"/>
        <v>100</v>
      </c>
      <c r="O126" s="36">
        <f t="shared" si="16"/>
        <v>75</v>
      </c>
      <c r="P126" s="2">
        <f t="shared" si="17"/>
        <v>3.875</v>
      </c>
      <c r="Q126" s="37">
        <f t="shared" si="18"/>
        <v>61.5</v>
      </c>
      <c r="R126">
        <f t="shared" si="22"/>
        <v>8</v>
      </c>
    </row>
    <row r="127" spans="1:18" ht="15.75" x14ac:dyDescent="0.25">
      <c r="A127" s="6">
        <v>107</v>
      </c>
      <c r="B127" s="73" t="s">
        <v>68</v>
      </c>
      <c r="C127" s="60">
        <v>4</v>
      </c>
      <c r="D127" s="60">
        <v>4</v>
      </c>
      <c r="E127" s="36">
        <f t="shared" si="10"/>
        <v>100</v>
      </c>
      <c r="F127" s="60">
        <v>1</v>
      </c>
      <c r="G127" s="36">
        <f t="shared" si="11"/>
        <v>25</v>
      </c>
      <c r="H127" s="60">
        <v>3</v>
      </c>
      <c r="I127" s="36">
        <f t="shared" si="12"/>
        <v>75</v>
      </c>
      <c r="J127" s="60"/>
      <c r="K127" s="36">
        <f t="shared" si="13"/>
        <v>0</v>
      </c>
      <c r="L127" s="60"/>
      <c r="M127" s="64">
        <f t="shared" si="14"/>
        <v>0</v>
      </c>
      <c r="N127" s="36">
        <f t="shared" si="19"/>
        <v>100</v>
      </c>
      <c r="O127" s="36">
        <f t="shared" si="16"/>
        <v>100</v>
      </c>
      <c r="P127" s="2">
        <f t="shared" si="17"/>
        <v>4.25</v>
      </c>
      <c r="Q127" s="37">
        <f t="shared" si="18"/>
        <v>73</v>
      </c>
      <c r="R127">
        <f t="shared" si="22"/>
        <v>4</v>
      </c>
    </row>
    <row r="128" spans="1:18" ht="15.75" x14ac:dyDescent="0.25">
      <c r="A128" s="6">
        <v>108</v>
      </c>
      <c r="B128" s="73" t="s">
        <v>69</v>
      </c>
      <c r="C128" s="60">
        <v>7</v>
      </c>
      <c r="D128" s="60">
        <v>7</v>
      </c>
      <c r="E128" s="36">
        <f t="shared" si="10"/>
        <v>100</v>
      </c>
      <c r="F128" s="60">
        <v>1</v>
      </c>
      <c r="G128" s="36">
        <f t="shared" si="11"/>
        <v>14.285714285714285</v>
      </c>
      <c r="H128" s="60">
        <v>2</v>
      </c>
      <c r="I128" s="36">
        <f t="shared" si="12"/>
        <v>28.571428571428569</v>
      </c>
      <c r="J128" s="60">
        <v>4</v>
      </c>
      <c r="K128" s="36">
        <f t="shared" si="13"/>
        <v>57.142857142857139</v>
      </c>
      <c r="L128" s="60"/>
      <c r="M128" s="64">
        <f t="shared" si="14"/>
        <v>0</v>
      </c>
      <c r="N128" s="36">
        <f t="shared" si="19"/>
        <v>100</v>
      </c>
      <c r="O128" s="36">
        <f t="shared" si="16"/>
        <v>42.857142857142854</v>
      </c>
      <c r="P128" s="2">
        <f t="shared" si="17"/>
        <v>3.5714285714285716</v>
      </c>
      <c r="Q128" s="37">
        <f t="shared" si="18"/>
        <v>53.142857142857146</v>
      </c>
      <c r="R128">
        <f t="shared" si="22"/>
        <v>7</v>
      </c>
    </row>
    <row r="129" spans="1:18" ht="15.75" x14ac:dyDescent="0.25">
      <c r="A129" s="6">
        <v>109</v>
      </c>
      <c r="B129" s="73" t="s">
        <v>70</v>
      </c>
      <c r="C129" s="60">
        <v>4</v>
      </c>
      <c r="D129" s="60">
        <v>4</v>
      </c>
      <c r="E129" s="36">
        <f t="shared" si="10"/>
        <v>100</v>
      </c>
      <c r="F129" s="60"/>
      <c r="G129" s="36">
        <f t="shared" si="11"/>
        <v>0</v>
      </c>
      <c r="H129" s="60">
        <v>2</v>
      </c>
      <c r="I129" s="36">
        <f t="shared" si="12"/>
        <v>50</v>
      </c>
      <c r="J129" s="60">
        <v>2</v>
      </c>
      <c r="K129" s="36">
        <f t="shared" si="13"/>
        <v>50</v>
      </c>
      <c r="L129" s="60"/>
      <c r="M129" s="64">
        <f t="shared" si="14"/>
        <v>0</v>
      </c>
      <c r="N129" s="36">
        <f t="shared" si="19"/>
        <v>100</v>
      </c>
      <c r="O129" s="36">
        <f t="shared" si="16"/>
        <v>50</v>
      </c>
      <c r="P129" s="2">
        <f t="shared" si="17"/>
        <v>3.5</v>
      </c>
      <c r="Q129" s="37">
        <f t="shared" si="18"/>
        <v>50</v>
      </c>
      <c r="R129">
        <f t="shared" si="22"/>
        <v>4</v>
      </c>
    </row>
    <row r="130" spans="1:18" ht="15.75" x14ac:dyDescent="0.25">
      <c r="A130" s="6">
        <v>110</v>
      </c>
      <c r="B130" s="73" t="s">
        <v>71</v>
      </c>
      <c r="C130" s="60">
        <v>7</v>
      </c>
      <c r="D130" s="60">
        <v>7</v>
      </c>
      <c r="E130" s="36">
        <f t="shared" si="10"/>
        <v>100</v>
      </c>
      <c r="F130" s="60">
        <v>1</v>
      </c>
      <c r="G130" s="36">
        <f t="shared" si="11"/>
        <v>14.285714285714285</v>
      </c>
      <c r="H130" s="60">
        <v>4</v>
      </c>
      <c r="I130" s="36">
        <f t="shared" si="12"/>
        <v>57.142857142857139</v>
      </c>
      <c r="J130" s="60">
        <v>2</v>
      </c>
      <c r="K130" s="36">
        <f t="shared" si="13"/>
        <v>28.571428571428569</v>
      </c>
      <c r="L130" s="60"/>
      <c r="M130" s="64">
        <f t="shared" si="14"/>
        <v>0</v>
      </c>
      <c r="N130" s="36">
        <f t="shared" si="19"/>
        <v>100</v>
      </c>
      <c r="O130" s="36">
        <f t="shared" si="16"/>
        <v>71.428571428571431</v>
      </c>
      <c r="P130" s="2">
        <f t="shared" si="17"/>
        <v>3.8571428571428572</v>
      </c>
      <c r="Q130" s="37">
        <f t="shared" si="18"/>
        <v>61.142857142857146</v>
      </c>
      <c r="R130">
        <f t="shared" si="22"/>
        <v>7</v>
      </c>
    </row>
    <row r="131" spans="1:18" ht="15.75" x14ac:dyDescent="0.25">
      <c r="A131" s="6">
        <v>111</v>
      </c>
      <c r="B131" s="73" t="s">
        <v>72</v>
      </c>
      <c r="C131" s="60">
        <v>2</v>
      </c>
      <c r="D131" s="60">
        <v>2</v>
      </c>
      <c r="E131" s="36">
        <f t="shared" si="10"/>
        <v>100</v>
      </c>
      <c r="F131" s="60"/>
      <c r="G131" s="36">
        <f t="shared" si="11"/>
        <v>0</v>
      </c>
      <c r="H131" s="60">
        <v>1</v>
      </c>
      <c r="I131" s="36">
        <f t="shared" si="12"/>
        <v>50</v>
      </c>
      <c r="J131" s="60">
        <v>1</v>
      </c>
      <c r="K131" s="36">
        <f t="shared" si="13"/>
        <v>50</v>
      </c>
      <c r="L131" s="60"/>
      <c r="M131" s="64">
        <f t="shared" si="14"/>
        <v>0</v>
      </c>
      <c r="N131" s="36">
        <f t="shared" si="19"/>
        <v>100</v>
      </c>
      <c r="O131" s="36">
        <f t="shared" si="16"/>
        <v>50</v>
      </c>
      <c r="P131" s="2">
        <f t="shared" si="17"/>
        <v>3.5</v>
      </c>
      <c r="Q131" s="37">
        <f t="shared" si="18"/>
        <v>50</v>
      </c>
      <c r="R131">
        <f t="shared" si="22"/>
        <v>2</v>
      </c>
    </row>
    <row r="132" spans="1:18" ht="15.75" x14ac:dyDescent="0.25">
      <c r="A132" s="6">
        <v>112</v>
      </c>
      <c r="B132" s="73" t="s">
        <v>73</v>
      </c>
      <c r="C132" s="60">
        <v>13</v>
      </c>
      <c r="D132" s="60">
        <v>12</v>
      </c>
      <c r="E132" s="36">
        <f t="shared" si="10"/>
        <v>92.307692307692307</v>
      </c>
      <c r="F132" s="60">
        <v>1</v>
      </c>
      <c r="G132" s="36">
        <f t="shared" si="11"/>
        <v>8.3333333333333321</v>
      </c>
      <c r="H132" s="60">
        <v>4</v>
      </c>
      <c r="I132" s="36">
        <f t="shared" si="12"/>
        <v>33.333333333333329</v>
      </c>
      <c r="J132" s="60">
        <v>7</v>
      </c>
      <c r="K132" s="36">
        <f t="shared" si="13"/>
        <v>58.333333333333336</v>
      </c>
      <c r="L132" s="60"/>
      <c r="M132" s="64">
        <f t="shared" si="14"/>
        <v>0</v>
      </c>
      <c r="N132" s="36">
        <f t="shared" si="19"/>
        <v>100</v>
      </c>
      <c r="O132" s="36">
        <f t="shared" si="16"/>
        <v>41.666666666666671</v>
      </c>
      <c r="P132" s="2">
        <f t="shared" si="17"/>
        <v>3.5</v>
      </c>
      <c r="Q132" s="37">
        <f t="shared" si="18"/>
        <v>50.666666666666664</v>
      </c>
      <c r="R132">
        <f t="shared" si="22"/>
        <v>12</v>
      </c>
    </row>
    <row r="133" spans="1:18" ht="15.75" x14ac:dyDescent="0.25">
      <c r="A133" s="6">
        <v>113</v>
      </c>
      <c r="B133" s="76" t="s">
        <v>74</v>
      </c>
      <c r="C133" s="61">
        <v>1</v>
      </c>
      <c r="D133" s="61">
        <v>1</v>
      </c>
      <c r="E133" s="41">
        <f t="shared" si="10"/>
        <v>100</v>
      </c>
      <c r="F133" s="61">
        <v>1</v>
      </c>
      <c r="G133" s="41">
        <f t="shared" si="11"/>
        <v>100</v>
      </c>
      <c r="H133" s="90"/>
      <c r="I133" s="41">
        <f t="shared" si="12"/>
        <v>0</v>
      </c>
      <c r="J133" s="90"/>
      <c r="K133" s="41">
        <f t="shared" si="13"/>
        <v>0</v>
      </c>
      <c r="L133" s="90"/>
      <c r="M133" s="91">
        <f t="shared" si="14"/>
        <v>0</v>
      </c>
      <c r="N133" s="36">
        <f t="shared" si="19"/>
        <v>100</v>
      </c>
      <c r="O133" s="36">
        <f t="shared" si="16"/>
        <v>100</v>
      </c>
      <c r="P133" s="2">
        <f t="shared" si="17"/>
        <v>5</v>
      </c>
      <c r="Q133" s="37">
        <f t="shared" si="18"/>
        <v>100</v>
      </c>
      <c r="R133">
        <f t="shared" si="22"/>
        <v>1</v>
      </c>
    </row>
    <row r="134" spans="1:18" ht="15.75" x14ac:dyDescent="0.25">
      <c r="A134" s="27"/>
      <c r="B134" s="68" t="s">
        <v>9</v>
      </c>
      <c r="C134" s="1">
        <v>536</v>
      </c>
      <c r="D134" s="1">
        <v>508</v>
      </c>
      <c r="E134" s="80">
        <f t="shared" si="10"/>
        <v>94.776119402985074</v>
      </c>
      <c r="F134" s="1">
        <v>123</v>
      </c>
      <c r="G134" s="80">
        <f t="shared" si="11"/>
        <v>24.212598425196848</v>
      </c>
      <c r="H134" s="1">
        <v>216</v>
      </c>
      <c r="I134" s="80">
        <f t="shared" si="12"/>
        <v>42.519685039370081</v>
      </c>
      <c r="J134" s="1">
        <f>SUM(J108:J133)</f>
        <v>152</v>
      </c>
      <c r="K134" s="80">
        <f t="shared" si="13"/>
        <v>29.921259842519689</v>
      </c>
      <c r="L134" s="1">
        <v>17</v>
      </c>
      <c r="M134" s="80">
        <f t="shared" si="14"/>
        <v>3.3464566929133861</v>
      </c>
      <c r="N134" s="80">
        <f t="shared" si="19"/>
        <v>96.653543307086608</v>
      </c>
      <c r="O134" s="80">
        <f t="shared" si="16"/>
        <v>66.732283464566933</v>
      </c>
      <c r="P134" s="44">
        <f t="shared" si="17"/>
        <v>3.8759842519685042</v>
      </c>
      <c r="Q134" s="81">
        <f t="shared" si="18"/>
        <v>62.732283464566926</v>
      </c>
      <c r="R134">
        <f t="shared" si="22"/>
        <v>508</v>
      </c>
    </row>
    <row r="135" spans="1:18" ht="15.75" x14ac:dyDescent="0.25">
      <c r="A135" s="6">
        <v>114</v>
      </c>
      <c r="B135" s="31" t="s">
        <v>90</v>
      </c>
      <c r="C135" s="32"/>
      <c r="D135" s="32"/>
      <c r="E135" s="39"/>
      <c r="F135" s="32"/>
      <c r="G135" s="39"/>
      <c r="H135" s="32"/>
      <c r="I135" s="39"/>
      <c r="J135" s="32"/>
      <c r="K135" s="39"/>
      <c r="L135" s="32"/>
      <c r="M135" s="39"/>
      <c r="N135" s="36"/>
      <c r="O135" s="36"/>
      <c r="P135" s="2"/>
      <c r="Q135" s="37"/>
    </row>
    <row r="136" spans="1:18" ht="15.75" x14ac:dyDescent="0.25">
      <c r="A136" s="6">
        <v>115</v>
      </c>
      <c r="B136" s="7" t="s">
        <v>76</v>
      </c>
      <c r="C136" s="60">
        <v>3</v>
      </c>
      <c r="D136" s="60">
        <v>3</v>
      </c>
      <c r="E136" s="39">
        <f t="shared" si="10"/>
        <v>100</v>
      </c>
      <c r="F136" s="60">
        <v>1</v>
      </c>
      <c r="G136" s="36">
        <f t="shared" si="11"/>
        <v>33.333333333333329</v>
      </c>
      <c r="H136" s="60">
        <v>1</v>
      </c>
      <c r="I136" s="36">
        <f t="shared" si="12"/>
        <v>33.333333333333329</v>
      </c>
      <c r="J136" s="60">
        <v>1</v>
      </c>
      <c r="K136" s="36">
        <f t="shared" si="13"/>
        <v>33.333333333333329</v>
      </c>
      <c r="L136" s="60"/>
      <c r="M136" s="36">
        <f t="shared" si="14"/>
        <v>0</v>
      </c>
      <c r="N136" s="36">
        <f t="shared" si="19"/>
        <v>100</v>
      </c>
      <c r="O136" s="36">
        <f t="shared" si="16"/>
        <v>66.666666666666657</v>
      </c>
      <c r="P136" s="2">
        <f t="shared" si="17"/>
        <v>4</v>
      </c>
      <c r="Q136" s="37">
        <f t="shared" si="18"/>
        <v>66.666666666666671</v>
      </c>
      <c r="R136">
        <f t="shared" ref="R136:R148" si="23">F136+H136+J136+L136</f>
        <v>3</v>
      </c>
    </row>
    <row r="137" spans="1:18" ht="15.75" x14ac:dyDescent="0.25">
      <c r="A137" s="6">
        <v>116</v>
      </c>
      <c r="B137" s="7" t="s">
        <v>77</v>
      </c>
      <c r="C137" s="60">
        <v>20</v>
      </c>
      <c r="D137" s="60">
        <v>19</v>
      </c>
      <c r="E137" s="39">
        <f t="shared" si="10"/>
        <v>95</v>
      </c>
      <c r="F137" s="60">
        <v>7</v>
      </c>
      <c r="G137" s="36">
        <f t="shared" si="11"/>
        <v>36.84210526315789</v>
      </c>
      <c r="H137" s="60">
        <v>8</v>
      </c>
      <c r="I137" s="36">
        <f t="shared" si="12"/>
        <v>42.105263157894733</v>
      </c>
      <c r="J137" s="60">
        <v>4</v>
      </c>
      <c r="K137" s="36">
        <f t="shared" si="13"/>
        <v>21.052631578947366</v>
      </c>
      <c r="L137" s="60"/>
      <c r="M137" s="36">
        <f t="shared" si="14"/>
        <v>0</v>
      </c>
      <c r="N137" s="36">
        <f t="shared" si="19"/>
        <v>100</v>
      </c>
      <c r="O137" s="36">
        <f t="shared" si="16"/>
        <v>78.94736842105263</v>
      </c>
      <c r="P137" s="2">
        <f t="shared" si="17"/>
        <v>4.1578947368421053</v>
      </c>
      <c r="Q137" s="37">
        <f t="shared" si="18"/>
        <v>71.368421052631575</v>
      </c>
      <c r="R137">
        <f t="shared" si="23"/>
        <v>19</v>
      </c>
    </row>
    <row r="138" spans="1:18" ht="15.75" x14ac:dyDescent="0.25">
      <c r="A138" s="6">
        <v>117</v>
      </c>
      <c r="B138" s="7" t="s">
        <v>78</v>
      </c>
      <c r="C138" s="60">
        <v>18</v>
      </c>
      <c r="D138" s="60">
        <v>17</v>
      </c>
      <c r="E138" s="39">
        <f t="shared" ref="E138:E160" si="24">D138/C138*100</f>
        <v>94.444444444444443</v>
      </c>
      <c r="F138" s="60">
        <v>7</v>
      </c>
      <c r="G138" s="36">
        <f t="shared" ref="G138:G160" si="25">F138/D138*100</f>
        <v>41.17647058823529</v>
      </c>
      <c r="H138" s="60">
        <v>7</v>
      </c>
      <c r="I138" s="36">
        <f t="shared" ref="I138:I160" si="26">H138/D138*100</f>
        <v>41.17647058823529</v>
      </c>
      <c r="J138" s="60">
        <v>2</v>
      </c>
      <c r="K138" s="36">
        <f t="shared" ref="K138:K160" si="27">J138/D138*100</f>
        <v>11.76470588235294</v>
      </c>
      <c r="L138" s="60">
        <v>1</v>
      </c>
      <c r="M138" s="36">
        <f t="shared" ref="M138:M160" si="28">L138/D138*100</f>
        <v>5.8823529411764701</v>
      </c>
      <c r="N138" s="36">
        <f t="shared" si="19"/>
        <v>94.117647058823522</v>
      </c>
      <c r="O138" s="36">
        <f t="shared" ref="O138:O160" si="29">(F138+H138)/D138*100</f>
        <v>82.35294117647058</v>
      </c>
      <c r="P138" s="2">
        <f t="shared" ref="P138:P160" si="30">(5*F138+4*H138+3*J138+2*L138)/D138</f>
        <v>4.1764705882352944</v>
      </c>
      <c r="Q138" s="37">
        <f t="shared" ref="Q138:Q160" si="31">(F138*100+H138*64+J138*36+L138*16)/D138</f>
        <v>72.705882352941174</v>
      </c>
      <c r="R138">
        <f t="shared" si="23"/>
        <v>17</v>
      </c>
    </row>
    <row r="139" spans="1:18" ht="15.75" x14ac:dyDescent="0.25">
      <c r="A139" s="6">
        <v>118</v>
      </c>
      <c r="B139" s="7" t="s">
        <v>79</v>
      </c>
      <c r="C139" s="61">
        <v>23</v>
      </c>
      <c r="D139" s="61">
        <v>23</v>
      </c>
      <c r="E139" s="39">
        <f t="shared" si="24"/>
        <v>100</v>
      </c>
      <c r="F139" s="61">
        <v>5</v>
      </c>
      <c r="G139" s="36">
        <f t="shared" si="25"/>
        <v>21.739130434782609</v>
      </c>
      <c r="H139" s="61">
        <v>13</v>
      </c>
      <c r="I139" s="36">
        <f t="shared" si="26"/>
        <v>56.521739130434781</v>
      </c>
      <c r="J139" s="61">
        <v>3</v>
      </c>
      <c r="K139" s="36">
        <f t="shared" si="27"/>
        <v>13.043478260869565</v>
      </c>
      <c r="L139" s="61">
        <v>2</v>
      </c>
      <c r="M139" s="36">
        <f t="shared" si="28"/>
        <v>8.695652173913043</v>
      </c>
      <c r="N139" s="36">
        <f t="shared" si="19"/>
        <v>91.304347826086953</v>
      </c>
      <c r="O139" s="36">
        <f t="shared" si="29"/>
        <v>78.260869565217391</v>
      </c>
      <c r="P139" s="2">
        <f t="shared" si="30"/>
        <v>3.9130434782608696</v>
      </c>
      <c r="Q139" s="37">
        <f t="shared" si="31"/>
        <v>64</v>
      </c>
      <c r="R139">
        <f t="shared" si="23"/>
        <v>23</v>
      </c>
    </row>
    <row r="140" spans="1:18" ht="15.75" x14ac:dyDescent="0.25">
      <c r="A140" s="6">
        <v>119</v>
      </c>
      <c r="B140" s="7" t="s">
        <v>80</v>
      </c>
      <c r="C140" s="60">
        <v>23</v>
      </c>
      <c r="D140" s="60">
        <v>20</v>
      </c>
      <c r="E140" s="39">
        <f t="shared" si="24"/>
        <v>86.956521739130437</v>
      </c>
      <c r="F140" s="60">
        <v>7</v>
      </c>
      <c r="G140" s="36">
        <f t="shared" si="25"/>
        <v>35</v>
      </c>
      <c r="H140" s="60">
        <v>4</v>
      </c>
      <c r="I140" s="36">
        <f t="shared" si="26"/>
        <v>20</v>
      </c>
      <c r="J140" s="60">
        <v>6</v>
      </c>
      <c r="K140" s="36">
        <f t="shared" si="27"/>
        <v>30</v>
      </c>
      <c r="L140" s="60">
        <v>3</v>
      </c>
      <c r="M140" s="36">
        <f t="shared" si="28"/>
        <v>15</v>
      </c>
      <c r="N140" s="36">
        <f t="shared" ref="N140:N160" si="32">(F140+H140+J140)/D140*100</f>
        <v>85</v>
      </c>
      <c r="O140" s="36">
        <f t="shared" si="29"/>
        <v>55.000000000000007</v>
      </c>
      <c r="P140" s="2">
        <f t="shared" si="30"/>
        <v>3.75</v>
      </c>
      <c r="Q140" s="37">
        <f t="shared" si="31"/>
        <v>61</v>
      </c>
      <c r="R140">
        <f t="shared" si="23"/>
        <v>20</v>
      </c>
    </row>
    <row r="141" spans="1:18" ht="15.75" x14ac:dyDescent="0.25">
      <c r="A141" s="6">
        <v>120</v>
      </c>
      <c r="B141" s="7" t="s">
        <v>81</v>
      </c>
      <c r="C141" s="60">
        <v>13</v>
      </c>
      <c r="D141" s="60">
        <v>13</v>
      </c>
      <c r="E141" s="39">
        <f t="shared" si="24"/>
        <v>100</v>
      </c>
      <c r="F141" s="60">
        <v>4</v>
      </c>
      <c r="G141" s="36">
        <f t="shared" si="25"/>
        <v>30.76923076923077</v>
      </c>
      <c r="H141" s="60">
        <v>3</v>
      </c>
      <c r="I141" s="36">
        <f t="shared" si="26"/>
        <v>23.076923076923077</v>
      </c>
      <c r="J141" s="60">
        <v>5</v>
      </c>
      <c r="K141" s="36">
        <f t="shared" si="27"/>
        <v>38.461538461538467</v>
      </c>
      <c r="L141" s="60">
        <v>1</v>
      </c>
      <c r="M141" s="36">
        <f t="shared" si="28"/>
        <v>7.6923076923076925</v>
      </c>
      <c r="N141" s="36">
        <f t="shared" si="32"/>
        <v>92.307692307692307</v>
      </c>
      <c r="O141" s="36">
        <f t="shared" si="29"/>
        <v>53.846153846153847</v>
      </c>
      <c r="P141" s="2">
        <f t="shared" si="30"/>
        <v>3.7692307692307692</v>
      </c>
      <c r="Q141" s="37">
        <f t="shared" si="31"/>
        <v>60.615384615384613</v>
      </c>
      <c r="R141">
        <f t="shared" si="23"/>
        <v>13</v>
      </c>
    </row>
    <row r="142" spans="1:18" ht="15.75" x14ac:dyDescent="0.25">
      <c r="A142" s="6">
        <v>121</v>
      </c>
      <c r="B142" s="7" t="s">
        <v>82</v>
      </c>
      <c r="C142" s="60">
        <v>7</v>
      </c>
      <c r="D142" s="60">
        <v>7</v>
      </c>
      <c r="E142" s="39">
        <f t="shared" si="24"/>
        <v>100</v>
      </c>
      <c r="F142" s="60">
        <v>3</v>
      </c>
      <c r="G142" s="36">
        <f t="shared" si="25"/>
        <v>42.857142857142854</v>
      </c>
      <c r="H142" s="60">
        <v>3</v>
      </c>
      <c r="I142" s="36">
        <f t="shared" si="26"/>
        <v>42.857142857142854</v>
      </c>
      <c r="J142" s="60">
        <v>1</v>
      </c>
      <c r="K142" s="36">
        <f t="shared" si="27"/>
        <v>14.285714285714285</v>
      </c>
      <c r="L142" s="60"/>
      <c r="M142" s="36">
        <f t="shared" si="28"/>
        <v>0</v>
      </c>
      <c r="N142" s="36">
        <f t="shared" si="32"/>
        <v>100</v>
      </c>
      <c r="O142" s="36">
        <f t="shared" si="29"/>
        <v>85.714285714285708</v>
      </c>
      <c r="P142" s="2">
        <f t="shared" si="30"/>
        <v>4.2857142857142856</v>
      </c>
      <c r="Q142" s="37">
        <f t="shared" si="31"/>
        <v>75.428571428571431</v>
      </c>
      <c r="R142">
        <f t="shared" si="23"/>
        <v>7</v>
      </c>
    </row>
    <row r="143" spans="1:18" ht="15.75" x14ac:dyDescent="0.25">
      <c r="A143" s="6">
        <v>122</v>
      </c>
      <c r="B143" s="7" t="s">
        <v>83</v>
      </c>
      <c r="C143" s="60">
        <v>9</v>
      </c>
      <c r="D143" s="60">
        <v>7</v>
      </c>
      <c r="E143" s="39">
        <f t="shared" si="24"/>
        <v>77.777777777777786</v>
      </c>
      <c r="F143" s="60">
        <v>1</v>
      </c>
      <c r="G143" s="36">
        <f t="shared" si="25"/>
        <v>14.285714285714285</v>
      </c>
      <c r="H143" s="60">
        <v>4</v>
      </c>
      <c r="I143" s="36">
        <f t="shared" si="26"/>
        <v>57.142857142857139</v>
      </c>
      <c r="J143" s="60">
        <v>1</v>
      </c>
      <c r="K143" s="36">
        <f t="shared" si="27"/>
        <v>14.285714285714285</v>
      </c>
      <c r="L143" s="60">
        <v>1</v>
      </c>
      <c r="M143" s="36">
        <f t="shared" si="28"/>
        <v>14.285714285714285</v>
      </c>
      <c r="N143" s="36">
        <f t="shared" si="32"/>
        <v>85.714285714285708</v>
      </c>
      <c r="O143" s="36">
        <f t="shared" si="29"/>
        <v>71.428571428571431</v>
      </c>
      <c r="P143" s="2">
        <f t="shared" si="30"/>
        <v>3.7142857142857144</v>
      </c>
      <c r="Q143" s="37">
        <f t="shared" si="31"/>
        <v>58.285714285714285</v>
      </c>
      <c r="R143">
        <f t="shared" si="23"/>
        <v>7</v>
      </c>
    </row>
    <row r="144" spans="1:18" ht="15.75" x14ac:dyDescent="0.25">
      <c r="A144" s="6">
        <v>123</v>
      </c>
      <c r="B144" s="7" t="s">
        <v>84</v>
      </c>
      <c r="C144" s="60">
        <v>9</v>
      </c>
      <c r="D144" s="60">
        <v>9</v>
      </c>
      <c r="E144" s="39">
        <f t="shared" si="24"/>
        <v>100</v>
      </c>
      <c r="F144" s="60">
        <v>1</v>
      </c>
      <c r="G144" s="36">
        <f t="shared" si="25"/>
        <v>11.111111111111111</v>
      </c>
      <c r="H144" s="60">
        <v>5</v>
      </c>
      <c r="I144" s="36">
        <f t="shared" si="26"/>
        <v>55.555555555555557</v>
      </c>
      <c r="J144" s="60">
        <v>3</v>
      </c>
      <c r="K144" s="36">
        <f t="shared" si="27"/>
        <v>33.333333333333329</v>
      </c>
      <c r="L144" s="60"/>
      <c r="M144" s="36">
        <f t="shared" si="28"/>
        <v>0</v>
      </c>
      <c r="N144" s="36">
        <f t="shared" si="32"/>
        <v>100</v>
      </c>
      <c r="O144" s="36">
        <f t="shared" si="29"/>
        <v>66.666666666666657</v>
      </c>
      <c r="P144" s="2">
        <f t="shared" si="30"/>
        <v>3.7777777777777777</v>
      </c>
      <c r="Q144" s="37">
        <f t="shared" si="31"/>
        <v>58.666666666666664</v>
      </c>
      <c r="R144">
        <f t="shared" si="23"/>
        <v>9</v>
      </c>
    </row>
    <row r="145" spans="1:18" ht="15.75" x14ac:dyDescent="0.25">
      <c r="A145" s="6">
        <v>124</v>
      </c>
      <c r="B145" s="7" t="s">
        <v>85</v>
      </c>
      <c r="C145" s="60">
        <v>6</v>
      </c>
      <c r="D145" s="60">
        <v>5</v>
      </c>
      <c r="E145" s="39">
        <f t="shared" si="24"/>
        <v>83.333333333333343</v>
      </c>
      <c r="F145" s="60"/>
      <c r="G145" s="36">
        <f t="shared" si="25"/>
        <v>0</v>
      </c>
      <c r="H145" s="60">
        <v>4</v>
      </c>
      <c r="I145" s="36">
        <f t="shared" si="26"/>
        <v>80</v>
      </c>
      <c r="J145" s="60">
        <v>1</v>
      </c>
      <c r="K145" s="36">
        <f t="shared" si="27"/>
        <v>20</v>
      </c>
      <c r="L145" s="60"/>
      <c r="M145" s="36">
        <f t="shared" si="28"/>
        <v>0</v>
      </c>
      <c r="N145" s="36">
        <f t="shared" si="32"/>
        <v>100</v>
      </c>
      <c r="O145" s="36">
        <f t="shared" si="29"/>
        <v>80</v>
      </c>
      <c r="P145" s="2">
        <f t="shared" si="30"/>
        <v>3.8</v>
      </c>
      <c r="Q145" s="37">
        <f t="shared" si="31"/>
        <v>58.4</v>
      </c>
      <c r="R145">
        <f t="shared" si="23"/>
        <v>5</v>
      </c>
    </row>
    <row r="146" spans="1:18" ht="15.75" x14ac:dyDescent="0.25">
      <c r="A146" s="6">
        <v>125</v>
      </c>
      <c r="B146" s="7" t="s">
        <v>86</v>
      </c>
      <c r="C146" s="60">
        <v>12</v>
      </c>
      <c r="D146" s="60">
        <v>12</v>
      </c>
      <c r="E146" s="39">
        <f t="shared" si="24"/>
        <v>100</v>
      </c>
      <c r="F146" s="60">
        <v>3</v>
      </c>
      <c r="G146" s="36">
        <f t="shared" si="25"/>
        <v>25</v>
      </c>
      <c r="H146" s="60">
        <v>6</v>
      </c>
      <c r="I146" s="36">
        <f t="shared" si="26"/>
        <v>50</v>
      </c>
      <c r="J146" s="60">
        <v>3</v>
      </c>
      <c r="K146" s="36">
        <f t="shared" si="27"/>
        <v>25</v>
      </c>
      <c r="L146" s="60"/>
      <c r="M146" s="36">
        <f t="shared" si="28"/>
        <v>0</v>
      </c>
      <c r="N146" s="36">
        <f t="shared" si="32"/>
        <v>100</v>
      </c>
      <c r="O146" s="36">
        <f t="shared" si="29"/>
        <v>75</v>
      </c>
      <c r="P146" s="2">
        <f t="shared" si="30"/>
        <v>4</v>
      </c>
      <c r="Q146" s="37">
        <f t="shared" si="31"/>
        <v>66</v>
      </c>
      <c r="R146">
        <f t="shared" si="23"/>
        <v>12</v>
      </c>
    </row>
    <row r="147" spans="1:18" ht="15.75" x14ac:dyDescent="0.25">
      <c r="A147" s="6">
        <v>127</v>
      </c>
      <c r="B147" s="7" t="s">
        <v>87</v>
      </c>
      <c r="C147" s="60">
        <v>2</v>
      </c>
      <c r="D147" s="60">
        <v>2</v>
      </c>
      <c r="E147" s="39">
        <f t="shared" si="24"/>
        <v>100</v>
      </c>
      <c r="F147" s="60"/>
      <c r="G147" s="36">
        <f t="shared" si="25"/>
        <v>0</v>
      </c>
      <c r="H147" s="60">
        <v>2</v>
      </c>
      <c r="I147" s="36">
        <f t="shared" si="26"/>
        <v>100</v>
      </c>
      <c r="J147" s="60"/>
      <c r="K147" s="36">
        <f t="shared" si="27"/>
        <v>0</v>
      </c>
      <c r="L147" s="60"/>
      <c r="M147" s="36">
        <f t="shared" si="28"/>
        <v>0</v>
      </c>
      <c r="N147" s="36">
        <f t="shared" si="32"/>
        <v>100</v>
      </c>
      <c r="O147" s="36">
        <f t="shared" si="29"/>
        <v>100</v>
      </c>
      <c r="P147" s="2">
        <f t="shared" si="30"/>
        <v>4</v>
      </c>
      <c r="Q147" s="37">
        <f t="shared" si="31"/>
        <v>64</v>
      </c>
      <c r="R147">
        <f t="shared" si="23"/>
        <v>2</v>
      </c>
    </row>
    <row r="148" spans="1:18" ht="15.75" x14ac:dyDescent="0.25">
      <c r="A148" s="6">
        <v>128</v>
      </c>
      <c r="B148" s="7" t="s">
        <v>88</v>
      </c>
      <c r="C148" s="60">
        <v>5</v>
      </c>
      <c r="D148" s="60">
        <v>4</v>
      </c>
      <c r="E148" s="39">
        <f t="shared" si="24"/>
        <v>80</v>
      </c>
      <c r="F148" s="60"/>
      <c r="G148" s="36">
        <f t="shared" si="25"/>
        <v>0</v>
      </c>
      <c r="H148" s="60">
        <v>3</v>
      </c>
      <c r="I148" s="36">
        <f t="shared" si="26"/>
        <v>75</v>
      </c>
      <c r="J148" s="60">
        <v>1</v>
      </c>
      <c r="K148" s="36">
        <f t="shared" si="27"/>
        <v>25</v>
      </c>
      <c r="L148" s="60"/>
      <c r="M148" s="36">
        <f t="shared" si="28"/>
        <v>0</v>
      </c>
      <c r="N148" s="36">
        <f t="shared" si="32"/>
        <v>100</v>
      </c>
      <c r="O148" s="36">
        <f t="shared" si="29"/>
        <v>75</v>
      </c>
      <c r="P148" s="2">
        <f t="shared" si="30"/>
        <v>3.75</v>
      </c>
      <c r="Q148" s="37">
        <f t="shared" si="31"/>
        <v>57</v>
      </c>
      <c r="R148">
        <f t="shared" si="23"/>
        <v>4</v>
      </c>
    </row>
    <row r="149" spans="1:18" ht="15.75" x14ac:dyDescent="0.25">
      <c r="A149" s="6">
        <v>129</v>
      </c>
      <c r="B149" s="10" t="s">
        <v>89</v>
      </c>
      <c r="C149" s="61">
        <v>3</v>
      </c>
      <c r="D149" s="61">
        <v>3</v>
      </c>
      <c r="E149" s="65">
        <f t="shared" si="24"/>
        <v>100</v>
      </c>
      <c r="F149" s="61"/>
      <c r="G149" s="41">
        <f t="shared" si="25"/>
        <v>0</v>
      </c>
      <c r="H149" s="61">
        <v>3</v>
      </c>
      <c r="I149" s="41">
        <f t="shared" si="26"/>
        <v>100</v>
      </c>
      <c r="J149" s="61"/>
      <c r="K149" s="41">
        <f t="shared" si="27"/>
        <v>0</v>
      </c>
      <c r="L149" s="61"/>
      <c r="M149" s="41">
        <f t="shared" si="28"/>
        <v>0</v>
      </c>
      <c r="N149" s="36">
        <f t="shared" si="32"/>
        <v>100</v>
      </c>
      <c r="O149" s="36">
        <f t="shared" si="29"/>
        <v>100</v>
      </c>
      <c r="P149" s="2">
        <f t="shared" si="30"/>
        <v>4</v>
      </c>
      <c r="Q149" s="37">
        <f t="shared" si="31"/>
        <v>64</v>
      </c>
      <c r="R149">
        <f t="shared" ref="R149:R160" si="33">F149+H149+J149+L149</f>
        <v>3</v>
      </c>
    </row>
    <row r="150" spans="1:18" ht="15.75" x14ac:dyDescent="0.25">
      <c r="A150" s="27"/>
      <c r="B150" s="68" t="s">
        <v>9</v>
      </c>
      <c r="C150" s="94">
        <v>153</v>
      </c>
      <c r="D150" s="94">
        <v>144</v>
      </c>
      <c r="E150" s="80">
        <f t="shared" si="24"/>
        <v>94.117647058823522</v>
      </c>
      <c r="F150" s="94">
        <v>39</v>
      </c>
      <c r="G150" s="80">
        <f t="shared" si="25"/>
        <v>27.083333333333332</v>
      </c>
      <c r="H150" s="94">
        <v>66</v>
      </c>
      <c r="I150" s="80">
        <f t="shared" si="26"/>
        <v>45.833333333333329</v>
      </c>
      <c r="J150" s="94">
        <v>31</v>
      </c>
      <c r="K150" s="80">
        <f t="shared" si="27"/>
        <v>21.527777777777779</v>
      </c>
      <c r="L150" s="94">
        <v>8</v>
      </c>
      <c r="M150" s="80">
        <f t="shared" si="28"/>
        <v>5.5555555555555554</v>
      </c>
      <c r="N150" s="80">
        <f t="shared" si="32"/>
        <v>94.444444444444443</v>
      </c>
      <c r="O150" s="80">
        <f t="shared" si="29"/>
        <v>72.916666666666657</v>
      </c>
      <c r="P150" s="44">
        <f t="shared" si="30"/>
        <v>3.9444444444444446</v>
      </c>
      <c r="Q150" s="81">
        <f t="shared" si="31"/>
        <v>65.055555555555557</v>
      </c>
      <c r="R150">
        <f t="shared" si="33"/>
        <v>144</v>
      </c>
    </row>
    <row r="151" spans="1:18" ht="15.75" x14ac:dyDescent="0.25">
      <c r="A151" s="27"/>
      <c r="B151" s="95" t="s">
        <v>91</v>
      </c>
      <c r="C151" s="72"/>
      <c r="D151" s="72"/>
      <c r="E151" s="36"/>
      <c r="F151" s="72"/>
      <c r="G151" s="36"/>
      <c r="H151" s="72"/>
      <c r="I151" s="36"/>
      <c r="J151" s="72"/>
      <c r="K151" s="36"/>
      <c r="L151" s="72"/>
      <c r="M151" s="36"/>
      <c r="N151" s="36"/>
      <c r="O151" s="36"/>
      <c r="P151" s="2"/>
      <c r="Q151" s="37"/>
    </row>
    <row r="152" spans="1:18" ht="15.75" x14ac:dyDescent="0.25">
      <c r="A152" s="6">
        <v>130</v>
      </c>
      <c r="B152" s="92" t="s">
        <v>92</v>
      </c>
      <c r="C152" s="93">
        <v>24</v>
      </c>
      <c r="D152" s="60">
        <v>18</v>
      </c>
      <c r="E152" s="39">
        <f t="shared" si="24"/>
        <v>75</v>
      </c>
      <c r="F152" s="93">
        <v>2</v>
      </c>
      <c r="G152" s="39">
        <f t="shared" si="25"/>
        <v>11.111111111111111</v>
      </c>
      <c r="H152" s="93">
        <v>5</v>
      </c>
      <c r="I152" s="39">
        <f t="shared" si="26"/>
        <v>27.777777777777779</v>
      </c>
      <c r="J152" s="93">
        <v>10</v>
      </c>
      <c r="K152" s="39">
        <f t="shared" si="27"/>
        <v>55.555555555555557</v>
      </c>
      <c r="L152" s="93">
        <v>1</v>
      </c>
      <c r="M152" s="39">
        <f t="shared" si="28"/>
        <v>5.5555555555555554</v>
      </c>
      <c r="N152" s="36">
        <f t="shared" si="32"/>
        <v>94.444444444444443</v>
      </c>
      <c r="O152" s="36">
        <f t="shared" si="29"/>
        <v>38.888888888888893</v>
      </c>
      <c r="P152" s="2">
        <f t="shared" si="30"/>
        <v>3.4444444444444446</v>
      </c>
      <c r="Q152" s="37">
        <f t="shared" si="31"/>
        <v>49.777777777777779</v>
      </c>
      <c r="R152">
        <f t="shared" si="33"/>
        <v>18</v>
      </c>
    </row>
    <row r="153" spans="1:18" ht="31.5" x14ac:dyDescent="0.25">
      <c r="A153" s="6">
        <v>131</v>
      </c>
      <c r="B153" s="19" t="s">
        <v>93</v>
      </c>
      <c r="C153" s="15">
        <v>43</v>
      </c>
      <c r="D153" s="60">
        <v>35</v>
      </c>
      <c r="E153" s="39">
        <f t="shared" si="24"/>
        <v>81.395348837209298</v>
      </c>
      <c r="F153" s="15">
        <v>7</v>
      </c>
      <c r="G153" s="36">
        <f t="shared" si="25"/>
        <v>20</v>
      </c>
      <c r="H153" s="15">
        <v>13</v>
      </c>
      <c r="I153" s="36">
        <f t="shared" si="26"/>
        <v>37.142857142857146</v>
      </c>
      <c r="J153" s="15">
        <v>14</v>
      </c>
      <c r="K153" s="36">
        <f t="shared" si="27"/>
        <v>40</v>
      </c>
      <c r="L153" s="15">
        <v>1</v>
      </c>
      <c r="M153" s="36">
        <f t="shared" si="28"/>
        <v>2.8571428571428572</v>
      </c>
      <c r="N153" s="36">
        <f t="shared" si="32"/>
        <v>97.142857142857139</v>
      </c>
      <c r="O153" s="36">
        <f t="shared" si="29"/>
        <v>57.142857142857139</v>
      </c>
      <c r="P153" s="2">
        <f t="shared" si="30"/>
        <v>3.7428571428571429</v>
      </c>
      <c r="Q153" s="37">
        <f t="shared" si="31"/>
        <v>58.628571428571426</v>
      </c>
      <c r="R153">
        <f t="shared" si="33"/>
        <v>35</v>
      </c>
    </row>
    <row r="154" spans="1:18" ht="31.5" x14ac:dyDescent="0.25">
      <c r="A154" s="6">
        <v>132</v>
      </c>
      <c r="B154" s="19" t="s">
        <v>96</v>
      </c>
      <c r="C154" s="15">
        <v>12</v>
      </c>
      <c r="D154" s="60">
        <v>11</v>
      </c>
      <c r="E154" s="39">
        <f t="shared" si="24"/>
        <v>91.666666666666657</v>
      </c>
      <c r="F154" s="15">
        <v>2</v>
      </c>
      <c r="G154" s="36">
        <f t="shared" si="25"/>
        <v>18.181818181818183</v>
      </c>
      <c r="H154" s="15">
        <v>4</v>
      </c>
      <c r="I154" s="36">
        <f t="shared" si="26"/>
        <v>36.363636363636367</v>
      </c>
      <c r="J154" s="15">
        <v>5</v>
      </c>
      <c r="K154" s="36">
        <f t="shared" si="27"/>
        <v>45.454545454545453</v>
      </c>
      <c r="L154" s="15">
        <v>0</v>
      </c>
      <c r="M154" s="36">
        <f t="shared" si="28"/>
        <v>0</v>
      </c>
      <c r="N154" s="36">
        <f t="shared" si="32"/>
        <v>100</v>
      </c>
      <c r="O154" s="36">
        <f t="shared" si="29"/>
        <v>54.54545454545454</v>
      </c>
      <c r="P154" s="2">
        <f t="shared" si="30"/>
        <v>3.7272727272727271</v>
      </c>
      <c r="Q154" s="37">
        <f t="shared" si="31"/>
        <v>57.81818181818182</v>
      </c>
      <c r="R154">
        <f t="shared" si="33"/>
        <v>11</v>
      </c>
    </row>
    <row r="155" spans="1:18" ht="31.5" x14ac:dyDescent="0.25">
      <c r="A155" s="6">
        <v>133</v>
      </c>
      <c r="B155" s="20" t="s">
        <v>94</v>
      </c>
      <c r="C155" s="62">
        <v>10</v>
      </c>
      <c r="D155" s="60">
        <v>9</v>
      </c>
      <c r="E155" s="39">
        <f t="shared" si="24"/>
        <v>90</v>
      </c>
      <c r="F155" s="62">
        <v>2</v>
      </c>
      <c r="G155" s="36">
        <f t="shared" si="25"/>
        <v>22.222222222222221</v>
      </c>
      <c r="H155" s="62">
        <v>4</v>
      </c>
      <c r="I155" s="36">
        <f t="shared" si="26"/>
        <v>44.444444444444443</v>
      </c>
      <c r="J155" s="62">
        <v>3</v>
      </c>
      <c r="K155" s="36">
        <f t="shared" si="27"/>
        <v>33.333333333333329</v>
      </c>
      <c r="L155" s="62">
        <v>0</v>
      </c>
      <c r="M155" s="36">
        <f t="shared" si="28"/>
        <v>0</v>
      </c>
      <c r="N155" s="36">
        <f t="shared" si="32"/>
        <v>100</v>
      </c>
      <c r="O155" s="36">
        <f t="shared" si="29"/>
        <v>66.666666666666657</v>
      </c>
      <c r="P155" s="2">
        <f t="shared" si="30"/>
        <v>3.8888888888888888</v>
      </c>
      <c r="Q155" s="37">
        <f t="shared" si="31"/>
        <v>62.666666666666664</v>
      </c>
      <c r="R155">
        <f t="shared" si="33"/>
        <v>9</v>
      </c>
    </row>
    <row r="156" spans="1:18" ht="31.5" x14ac:dyDescent="0.25">
      <c r="A156" s="6">
        <v>134</v>
      </c>
      <c r="B156" s="20" t="s">
        <v>95</v>
      </c>
      <c r="C156" s="62">
        <v>5</v>
      </c>
      <c r="D156" s="60">
        <v>5</v>
      </c>
      <c r="E156" s="39">
        <f t="shared" si="24"/>
        <v>100</v>
      </c>
      <c r="F156" s="62">
        <v>1</v>
      </c>
      <c r="G156" s="36">
        <f t="shared" si="25"/>
        <v>20</v>
      </c>
      <c r="H156" s="62">
        <v>2</v>
      </c>
      <c r="I156" s="36">
        <f t="shared" si="26"/>
        <v>40</v>
      </c>
      <c r="J156" s="62">
        <v>2</v>
      </c>
      <c r="K156" s="36">
        <f t="shared" si="27"/>
        <v>40</v>
      </c>
      <c r="L156" s="62">
        <v>0</v>
      </c>
      <c r="M156" s="36">
        <f t="shared" si="28"/>
        <v>0</v>
      </c>
      <c r="N156" s="36">
        <f t="shared" si="32"/>
        <v>100</v>
      </c>
      <c r="O156" s="36">
        <f t="shared" si="29"/>
        <v>60</v>
      </c>
      <c r="P156" s="2">
        <f t="shared" si="30"/>
        <v>3.8</v>
      </c>
      <c r="Q156" s="37">
        <f t="shared" si="31"/>
        <v>60</v>
      </c>
      <c r="R156">
        <f t="shared" si="33"/>
        <v>5</v>
      </c>
    </row>
    <row r="157" spans="1:18" ht="47.25" x14ac:dyDescent="0.25">
      <c r="A157" s="6">
        <v>135</v>
      </c>
      <c r="B157" s="20" t="s">
        <v>97</v>
      </c>
      <c r="C157" s="62">
        <v>12</v>
      </c>
      <c r="D157" s="60">
        <v>12</v>
      </c>
      <c r="E157" s="39">
        <f t="shared" si="24"/>
        <v>100</v>
      </c>
      <c r="F157" s="62">
        <v>1</v>
      </c>
      <c r="G157" s="36">
        <f t="shared" si="25"/>
        <v>8.3333333333333321</v>
      </c>
      <c r="H157" s="62">
        <v>4</v>
      </c>
      <c r="I157" s="36">
        <f t="shared" si="26"/>
        <v>33.333333333333329</v>
      </c>
      <c r="J157" s="62">
        <v>3</v>
      </c>
      <c r="K157" s="36">
        <f t="shared" si="27"/>
        <v>25</v>
      </c>
      <c r="L157" s="62">
        <v>4</v>
      </c>
      <c r="M157" s="36">
        <f t="shared" si="28"/>
        <v>33.333333333333329</v>
      </c>
      <c r="N157" s="36">
        <f t="shared" si="32"/>
        <v>66.666666666666657</v>
      </c>
      <c r="O157" s="36">
        <f t="shared" si="29"/>
        <v>41.666666666666671</v>
      </c>
      <c r="P157" s="2">
        <f t="shared" si="30"/>
        <v>3.1666666666666665</v>
      </c>
      <c r="Q157" s="37">
        <f t="shared" si="31"/>
        <v>44</v>
      </c>
      <c r="R157">
        <f t="shared" si="33"/>
        <v>12</v>
      </c>
    </row>
    <row r="158" spans="1:18" ht="31.5" x14ac:dyDescent="0.25">
      <c r="A158" s="6">
        <v>136</v>
      </c>
      <c r="B158" s="21" t="s">
        <v>98</v>
      </c>
      <c r="C158" s="63">
        <v>19</v>
      </c>
      <c r="D158" s="60">
        <v>16</v>
      </c>
      <c r="E158" s="65">
        <f t="shared" si="24"/>
        <v>84.210526315789465</v>
      </c>
      <c r="F158" s="86">
        <v>2</v>
      </c>
      <c r="G158" s="41">
        <f t="shared" si="25"/>
        <v>12.5</v>
      </c>
      <c r="H158" s="86">
        <v>6</v>
      </c>
      <c r="I158" s="41">
        <f t="shared" si="26"/>
        <v>37.5</v>
      </c>
      <c r="J158" s="86">
        <v>5</v>
      </c>
      <c r="K158" s="41">
        <f t="shared" si="27"/>
        <v>31.25</v>
      </c>
      <c r="L158" s="86">
        <v>3</v>
      </c>
      <c r="M158" s="41">
        <f t="shared" si="28"/>
        <v>18.75</v>
      </c>
      <c r="N158" s="41">
        <f t="shared" si="32"/>
        <v>81.25</v>
      </c>
      <c r="O158" s="36">
        <f t="shared" si="29"/>
        <v>50</v>
      </c>
      <c r="P158" s="2">
        <f t="shared" si="30"/>
        <v>3.4375</v>
      </c>
      <c r="Q158" s="37">
        <f t="shared" si="31"/>
        <v>50.75</v>
      </c>
      <c r="R158">
        <f t="shared" si="33"/>
        <v>16</v>
      </c>
    </row>
    <row r="159" spans="1:18" ht="15.75" x14ac:dyDescent="0.25">
      <c r="A159" s="27"/>
      <c r="B159" s="3" t="s">
        <v>9</v>
      </c>
      <c r="C159" s="1">
        <f>SUM(C152:C158)</f>
        <v>125</v>
      </c>
      <c r="D159" s="87">
        <f>SUM(D152:D158)</f>
        <v>106</v>
      </c>
      <c r="E159" s="80">
        <f t="shared" si="24"/>
        <v>84.8</v>
      </c>
      <c r="F159" s="87">
        <f>SUM(F152:F158)</f>
        <v>17</v>
      </c>
      <c r="G159" s="80">
        <f t="shared" si="25"/>
        <v>16.037735849056602</v>
      </c>
      <c r="H159" s="87">
        <f>SUM(H152:H158)</f>
        <v>38</v>
      </c>
      <c r="I159" s="80">
        <f t="shared" si="26"/>
        <v>35.849056603773583</v>
      </c>
      <c r="J159" s="87">
        <f>SUM(J152:J158)</f>
        <v>42</v>
      </c>
      <c r="K159" s="80">
        <f t="shared" si="27"/>
        <v>39.622641509433961</v>
      </c>
      <c r="L159" s="87">
        <f>SUM(L152:L158)</f>
        <v>9</v>
      </c>
      <c r="M159" s="80">
        <f t="shared" si="28"/>
        <v>8.4905660377358494</v>
      </c>
      <c r="N159" s="80">
        <f t="shared" si="32"/>
        <v>91.509433962264154</v>
      </c>
      <c r="O159" s="80">
        <f t="shared" si="29"/>
        <v>51.886792452830186</v>
      </c>
      <c r="P159" s="44">
        <f t="shared" si="30"/>
        <v>3.5943396226415096</v>
      </c>
      <c r="Q159" s="81">
        <f t="shared" si="31"/>
        <v>54.60377358490566</v>
      </c>
      <c r="R159">
        <f t="shared" si="33"/>
        <v>106</v>
      </c>
    </row>
    <row r="160" spans="1:18" ht="18.75" x14ac:dyDescent="0.3">
      <c r="A160" s="35"/>
      <c r="B160" s="96" t="s">
        <v>153</v>
      </c>
      <c r="C160" s="97">
        <f>C159+C150+C134+C106+C91+C74+C46+C29+C25</f>
        <v>4150</v>
      </c>
      <c r="D160" s="97">
        <f>D159+D150+D134+D106+D91+D74+D46+D29+D25</f>
        <v>3791</v>
      </c>
      <c r="E160" s="83">
        <f t="shared" si="24"/>
        <v>91.349397590361448</v>
      </c>
      <c r="F160" s="97">
        <f>F159+F150+F134+F106+F91+F74+F46+F29+F25</f>
        <v>779</v>
      </c>
      <c r="G160" s="83">
        <f t="shared" si="25"/>
        <v>20.548667897652333</v>
      </c>
      <c r="H160" s="97">
        <f>H159+H150+H134+H106+H91+H74+H46+H29+H25</f>
        <v>1455</v>
      </c>
      <c r="I160" s="83">
        <f t="shared" si="26"/>
        <v>38.380374571353201</v>
      </c>
      <c r="J160" s="97">
        <f>J159+J150+J134+J106+J91+J74+J46+J29+J25</f>
        <v>1345</v>
      </c>
      <c r="K160" s="83">
        <f t="shared" si="27"/>
        <v>35.478765497230278</v>
      </c>
      <c r="L160" s="97">
        <f>L159+L150+L134+L106+L91+L74+L46+L29+L25</f>
        <v>212</v>
      </c>
      <c r="M160" s="83">
        <f t="shared" si="28"/>
        <v>5.5921920337641779</v>
      </c>
      <c r="N160" s="82">
        <f t="shared" si="32"/>
        <v>94.407807966235822</v>
      </c>
      <c r="O160" s="83">
        <f t="shared" si="29"/>
        <v>58.929042469005545</v>
      </c>
      <c r="P160" s="84">
        <f t="shared" si="30"/>
        <v>3.738855183328937</v>
      </c>
      <c r="Q160" s="85">
        <f t="shared" si="31"/>
        <v>58.779213927723553</v>
      </c>
      <c r="R160">
        <f t="shared" si="33"/>
        <v>3791</v>
      </c>
    </row>
    <row r="162" spans="3:3" ht="15.75" x14ac:dyDescent="0.25">
      <c r="C162" s="34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2026-03-23T09:47:13Z</dcterms:modified>
</cp:coreProperties>
</file>